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ilescluster\shared\EARP\Excel\FORECAST\Bulletin\2026\QB2\5.Chart data\"/>
    </mc:Choice>
  </mc:AlternateContent>
  <xr:revisionPtr revIDLastSave="0" documentId="13_ncr:1_{8A6AE30B-4247-402A-B59B-8C2CE3685A07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Fig 1" sheetId="1" r:id="rId1"/>
    <sheet name="Fig 2" sheetId="2" r:id="rId2"/>
    <sheet name="Fig 3" sheetId="4" r:id="rId3"/>
    <sheet name="Fig 4" sheetId="5" r:id="rId4"/>
    <sheet name="Fig 5" sheetId="9" r:id="rId5"/>
    <sheet name="Fig 6" sheetId="6" r:id="rId6"/>
    <sheet name="Fig 7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8" l="1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I10" i="2"/>
</calcChain>
</file>

<file path=xl/sharedStrings.xml><?xml version="1.0" encoding="utf-8"?>
<sst xmlns="http://schemas.openxmlformats.org/spreadsheetml/2006/main" count="111" uniqueCount="94">
  <si>
    <t>quarter</t>
  </si>
  <si>
    <t>Other partners</t>
  </si>
  <si>
    <t>China</t>
  </si>
  <si>
    <t>United States</t>
  </si>
  <si>
    <t>Czechia</t>
  </si>
  <si>
    <t>Thailand</t>
  </si>
  <si>
    <t>Mexico</t>
  </si>
  <si>
    <t>Vietnam</t>
  </si>
  <si>
    <t>Israel</t>
  </si>
  <si>
    <t>Taiwan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</si>
  <si>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</si>
  <si>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</si>
  <si>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</si>
  <si>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</si>
  <si>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</si>
  <si>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</si>
  <si>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</si>
  <si>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</si>
  <si>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</si>
  <si>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</si>
  <si>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</si>
  <si>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</si>
  <si>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</si>
  <si>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</si>
  <si>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</si>
  <si>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</si>
  <si>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</si>
  <si>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</si>
  <si>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</si>
  <si>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</si>
  <si>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</si>
  <si>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</si>
  <si>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</si>
  <si>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</si>
  <si>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</si>
  <si>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</si>
  <si>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</si>
  <si>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</si>
  <si>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</si>
  <si>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</si>
  <si>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</si>
  <si>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</si>
  <si>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</si>
  <si>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</si>
  <si>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</si>
  <si>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</si>
  <si>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</si>
  <si>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</si>
  <si>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</si>
  <si>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</si>
  <si>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</si>
  <si>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</si>
  <si>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</si>
  <si>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</si>
  <si>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</si>
  <si>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AI-related imports</t>
  </si>
  <si>
    <t>Total goods imports</t>
  </si>
  <si>
    <t>Non-AI related imports</t>
  </si>
  <si>
    <t>year</t>
  </si>
  <si>
    <t>MVA consumed</t>
  </si>
  <si>
    <t>forecast_low_mva</t>
  </si>
  <si>
    <t>Median forecast</t>
  </si>
  <si>
    <t>forecast_high_mva</t>
  </si>
  <si>
    <t>Maximum MVA contracturally permitted</t>
  </si>
  <si>
    <t>lower base of bound</t>
  </si>
  <si>
    <t>Forecast bound</t>
  </si>
  <si>
    <t>Share of national grid (RHS axis)</t>
  </si>
  <si>
    <t>Basket A</t>
  </si>
  <si>
    <t>Basket B</t>
  </si>
  <si>
    <t>Basket C</t>
  </si>
  <si>
    <t>Basket D</t>
  </si>
  <si>
    <t>Basket</t>
  </si>
  <si>
    <t>A</t>
  </si>
  <si>
    <t>B</t>
  </si>
  <si>
    <t>C</t>
  </si>
  <si>
    <t>D</t>
  </si>
  <si>
    <t>A-D</t>
  </si>
  <si>
    <t>All imports</t>
  </si>
  <si>
    <t>Microchip %</t>
  </si>
  <si>
    <t>Capital %</t>
  </si>
  <si>
    <t>Intermediate %</t>
  </si>
  <si>
    <t>Consumption %</t>
  </si>
  <si>
    <t>Half life (yrs)</t>
  </si>
  <si>
    <t>Basket A capital (core compute, networking)</t>
  </si>
  <si>
    <t>Basket B capital (power, fibre, control, cooling)</t>
  </si>
  <si>
    <t>Basket C capital (connectors, thermal)</t>
  </si>
  <si>
    <t>abc_total</t>
  </si>
  <si>
    <t>Basket D capital (site infrastructure)</t>
  </si>
  <si>
    <t>d_total</t>
  </si>
  <si>
    <t>basket_total_eur</t>
  </si>
  <si>
    <t>Intermediate DC-related imports</t>
  </si>
  <si>
    <t>basket_capital_eur</t>
  </si>
  <si>
    <t>Modified M&amp;E GFCF</t>
  </si>
  <si>
    <t>Total M&amp;E GFCF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</si>
</sst>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E20E"/>
      <color rgb="FF007DC5"/>
      <color rgb="FF0B5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D34"/>
  <sheetViews>
    <sheetView zoomScaleNormal="100" workbookViewId="0">
      <selection activeCell="E1" sqref="E1:E1048576"/>
    </sheetView>
  </sheetViews>
  <sheetFormatPr defaultRowHeight="14.5" x14ac:dyDescent="0.35"/>
  <cols>
    <col min="1" max="1" width="21.1796875" customWidth="1"/>
    <col min="2" max="4" width="14.54296875" bestFit="1" customWidth="1"/>
  </cols>
  <sheetData>
    <row r="1" spans="1:4" x14ac:dyDescent="0.35">
      <c r="A1" t="s">
        <v>0</v>
      </c>
      <c r="B1" t="s">
        <v>55</v>
      </c>
      <c r="C1" t="s">
        <v>56</v>
      </c>
      <c r="D1" t="s">
        <v>57</v>
      </c>
    </row>
    <row r="2" spans="1:4" x14ac:dyDescent="0.35">
      <c r="A2" s="2">
        <v>43160</v>
      </c>
      <c r="B2" s="1">
        <v>44.142630019949038</v>
      </c>
      <c r="C2" s="1">
        <v>57.551542338082342</v>
      </c>
      <c r="D2" s="1">
        <v>58.607520678917417</v>
      </c>
    </row>
    <row r="3" spans="1:4" x14ac:dyDescent="0.35">
      <c r="A3" s="2">
        <v>43252</v>
      </c>
      <c r="B3" s="1">
        <v>47.828131439936769</v>
      </c>
      <c r="C3" s="1">
        <v>62.136083470026861</v>
      </c>
      <c r="D3" s="1">
        <v>63.262862964665693</v>
      </c>
    </row>
    <row r="4" spans="1:4" x14ac:dyDescent="0.35">
      <c r="A4" s="2">
        <v>43344</v>
      </c>
      <c r="B4" s="1">
        <v>58.278130735966641</v>
      </c>
      <c r="C4" s="1">
        <v>66.140241191743243</v>
      </c>
      <c r="D4" s="1">
        <v>66.759397925531843</v>
      </c>
    </row>
    <row r="5" spans="1:4" x14ac:dyDescent="0.35">
      <c r="A5" s="2">
        <v>43435</v>
      </c>
      <c r="B5" s="1">
        <v>55.025550731512141</v>
      </c>
      <c r="C5" s="1">
        <v>75.86172768633169</v>
      </c>
      <c r="D5" s="1">
        <v>77.502617793454107</v>
      </c>
    </row>
    <row r="6" spans="1:4" x14ac:dyDescent="0.35">
      <c r="A6" s="2">
        <v>43525</v>
      </c>
      <c r="B6" s="1">
        <v>55.156403687036928</v>
      </c>
      <c r="C6" s="1">
        <v>62.041293078412423</v>
      </c>
      <c r="D6" s="1">
        <v>62.583491722407267</v>
      </c>
    </row>
    <row r="7" spans="1:4" x14ac:dyDescent="0.35">
      <c r="A7" s="2">
        <v>43617</v>
      </c>
      <c r="B7" s="1">
        <v>53.080379122176147</v>
      </c>
      <c r="C7" s="1">
        <v>63.544813925367713</v>
      </c>
      <c r="D7" s="1">
        <v>64.36890884366376</v>
      </c>
    </row>
    <row r="8" spans="1:4" x14ac:dyDescent="0.35">
      <c r="A8" s="2">
        <v>43709</v>
      </c>
      <c r="B8" s="1">
        <v>46.356017367020598</v>
      </c>
      <c r="C8" s="1">
        <v>62.436492497464101</v>
      </c>
      <c r="D8" s="1">
        <v>63.702861688731183</v>
      </c>
    </row>
    <row r="9" spans="1:4" x14ac:dyDescent="0.35">
      <c r="A9" s="2">
        <v>43800</v>
      </c>
      <c r="B9" s="1">
        <v>55.192933429115001</v>
      </c>
      <c r="C9" s="1">
        <v>70.570411204020473</v>
      </c>
      <c r="D9" s="1">
        <v>71.781417964428158</v>
      </c>
    </row>
    <row r="10" spans="1:4" x14ac:dyDescent="0.35">
      <c r="A10" s="2">
        <v>43891</v>
      </c>
      <c r="B10" s="1">
        <v>50.898544021103667</v>
      </c>
      <c r="C10" s="1">
        <v>62.503062634727669</v>
      </c>
      <c r="D10" s="1">
        <v>63.416941405881452</v>
      </c>
    </row>
    <row r="11" spans="1:4" x14ac:dyDescent="0.35">
      <c r="A11" s="2">
        <v>43983</v>
      </c>
      <c r="B11" s="1">
        <v>51.04982562005145</v>
      </c>
      <c r="C11" s="1">
        <v>52.744504209433323</v>
      </c>
      <c r="D11" s="1">
        <v>52.877963497003137</v>
      </c>
    </row>
    <row r="12" spans="1:4" x14ac:dyDescent="0.35">
      <c r="A12" s="2">
        <v>44075</v>
      </c>
      <c r="B12" s="1">
        <v>57.743934992614953</v>
      </c>
      <c r="C12" s="1">
        <v>60.03122555407888</v>
      </c>
      <c r="D12" s="1">
        <v>60.211354205441317</v>
      </c>
    </row>
    <row r="13" spans="1:4" x14ac:dyDescent="0.35">
      <c r="A13" s="2">
        <v>44166</v>
      </c>
      <c r="B13" s="1">
        <v>62.527854559697872</v>
      </c>
      <c r="C13" s="1">
        <v>74.360776831704555</v>
      </c>
      <c r="D13" s="1">
        <v>75.292642842277729</v>
      </c>
    </row>
    <row r="14" spans="1:4" x14ac:dyDescent="0.35">
      <c r="A14" s="2">
        <v>44256</v>
      </c>
      <c r="B14" s="1">
        <v>70.981757027857469</v>
      </c>
      <c r="C14" s="1">
        <v>62.499024012372907</v>
      </c>
      <c r="D14" s="1">
        <v>61.830992025667719</v>
      </c>
    </row>
    <row r="15" spans="1:4" x14ac:dyDescent="0.35">
      <c r="A15" s="2">
        <v>44348</v>
      </c>
      <c r="B15" s="1">
        <v>81.87400270154572</v>
      </c>
      <c r="C15" s="1">
        <v>74.50818859313442</v>
      </c>
      <c r="D15" s="1">
        <v>73.928116177373951</v>
      </c>
    </row>
    <row r="16" spans="1:4" x14ac:dyDescent="0.35">
      <c r="A16" s="2">
        <v>44440</v>
      </c>
      <c r="B16" s="1">
        <v>90.575753674887522</v>
      </c>
      <c r="C16" s="1">
        <v>67.430634332550525</v>
      </c>
      <c r="D16" s="1">
        <v>65.607910449980338</v>
      </c>
    </row>
    <row r="17" spans="1:4" x14ac:dyDescent="0.35">
      <c r="A17" s="2">
        <v>44531</v>
      </c>
      <c r="B17" s="1">
        <v>118.0444695847839</v>
      </c>
      <c r="C17" s="1">
        <v>87.356356794550109</v>
      </c>
      <c r="D17" s="1">
        <v>84.9396072731316</v>
      </c>
    </row>
    <row r="18" spans="1:4" x14ac:dyDescent="0.35">
      <c r="A18" s="2">
        <v>44621</v>
      </c>
      <c r="B18" s="1">
        <v>106.40093297902899</v>
      </c>
      <c r="C18" s="1">
        <v>87.519702740302534</v>
      </c>
      <c r="D18" s="1">
        <v>86.032768550013841</v>
      </c>
    </row>
    <row r="19" spans="1:4" x14ac:dyDescent="0.35">
      <c r="A19" s="2">
        <v>44713</v>
      </c>
      <c r="B19" s="1">
        <v>123.1174055276034</v>
      </c>
      <c r="C19" s="1">
        <v>106.6011602393839</v>
      </c>
      <c r="D19" s="1">
        <v>105.3004732871176</v>
      </c>
    </row>
    <row r="20" spans="1:4" x14ac:dyDescent="0.35">
      <c r="A20" s="2">
        <v>44805</v>
      </c>
      <c r="B20" s="1">
        <v>137.40744979502489</v>
      </c>
      <c r="C20" s="1">
        <v>102.1297133931391</v>
      </c>
      <c r="D20" s="1">
        <v>99.351521943285022</v>
      </c>
    </row>
    <row r="21" spans="1:4" x14ac:dyDescent="0.35">
      <c r="A21" s="2">
        <v>44896</v>
      </c>
      <c r="B21" s="1">
        <v>138.74358341852351</v>
      </c>
      <c r="C21" s="1">
        <v>105.0480813581939</v>
      </c>
      <c r="D21" s="1">
        <v>102.3944939892054</v>
      </c>
    </row>
    <row r="22" spans="1:4" x14ac:dyDescent="0.35">
      <c r="A22" s="2">
        <v>44986</v>
      </c>
      <c r="B22" s="1">
        <v>105.3009099925797</v>
      </c>
      <c r="C22" s="1">
        <v>99.104122307271354</v>
      </c>
      <c r="D22" s="1">
        <v>98.616113032306501</v>
      </c>
    </row>
    <row r="23" spans="1:4" x14ac:dyDescent="0.35">
      <c r="A23" s="2">
        <v>45078</v>
      </c>
      <c r="B23" s="1">
        <v>97.56901539309996</v>
      </c>
      <c r="C23" s="1">
        <v>101.7262043632402</v>
      </c>
      <c r="D23" s="1">
        <v>102.05359120917331</v>
      </c>
    </row>
    <row r="24" spans="1:4" x14ac:dyDescent="0.35">
      <c r="A24" s="2">
        <v>45170</v>
      </c>
      <c r="B24" s="1">
        <v>98.3997219519742</v>
      </c>
      <c r="C24" s="1">
        <v>92.214119085208253</v>
      </c>
      <c r="D24" s="1">
        <v>91.726990636804643</v>
      </c>
    </row>
    <row r="25" spans="1:4" x14ac:dyDescent="0.35">
      <c r="A25" s="2">
        <v>45261</v>
      </c>
      <c r="B25" s="1">
        <v>98.730352662346121</v>
      </c>
      <c r="C25" s="1">
        <v>106.95555424428019</v>
      </c>
      <c r="D25" s="1">
        <v>107.60330512171559</v>
      </c>
    </row>
    <row r="26" spans="1:4" x14ac:dyDescent="0.35">
      <c r="A26" s="2">
        <v>45352</v>
      </c>
      <c r="B26" s="1">
        <v>107.0969588734626</v>
      </c>
      <c r="C26" s="1">
        <v>89.868639092783326</v>
      </c>
      <c r="D26" s="1">
        <v>88.511874867188723</v>
      </c>
    </row>
    <row r="27" spans="1:4" x14ac:dyDescent="0.35">
      <c r="A27" s="2">
        <v>45444</v>
      </c>
      <c r="B27" s="1">
        <v>130.9460609128447</v>
      </c>
      <c r="C27" s="1">
        <v>94.037043550843862</v>
      </c>
      <c r="D27" s="1">
        <v>91.130385501997353</v>
      </c>
    </row>
    <row r="28" spans="1:4" x14ac:dyDescent="0.35">
      <c r="A28" s="2">
        <v>45536</v>
      </c>
      <c r="B28" s="1">
        <v>152.10539078389829</v>
      </c>
      <c r="C28" s="1">
        <v>96.661115025903101</v>
      </c>
      <c r="D28" s="1">
        <v>92.294768753017507</v>
      </c>
    </row>
    <row r="29" spans="1:4" x14ac:dyDescent="0.35">
      <c r="A29" s="2">
        <v>45627</v>
      </c>
      <c r="B29" s="1">
        <v>145.6205563218758</v>
      </c>
      <c r="C29" s="1">
        <v>100.5901793475953</v>
      </c>
      <c r="D29" s="1">
        <v>97.043948181613686</v>
      </c>
    </row>
    <row r="30" spans="1:4" x14ac:dyDescent="0.35">
      <c r="A30" s="2">
        <v>45717</v>
      </c>
      <c r="B30" s="1">
        <v>135.0867174635184</v>
      </c>
      <c r="C30" s="1">
        <v>102.1376768838786</v>
      </c>
      <c r="D30" s="1">
        <v>99.542874831489641</v>
      </c>
    </row>
    <row r="31" spans="1:4" x14ac:dyDescent="0.35">
      <c r="A31" s="2">
        <v>45809</v>
      </c>
      <c r="B31" s="1">
        <v>133.2354968769755</v>
      </c>
      <c r="C31" s="1">
        <v>96.450536751343037</v>
      </c>
      <c r="D31" s="1">
        <v>93.553648454995525</v>
      </c>
    </row>
    <row r="32" spans="1:4" x14ac:dyDescent="0.35">
      <c r="A32" s="2">
        <v>45901</v>
      </c>
      <c r="B32" s="1">
        <v>163.41835577645921</v>
      </c>
      <c r="C32" s="1">
        <v>98.771254942191007</v>
      </c>
      <c r="D32" s="1">
        <v>93.680168009923491</v>
      </c>
    </row>
    <row r="33" spans="1:4" x14ac:dyDescent="0.35">
      <c r="A33" s="2">
        <v>45992</v>
      </c>
      <c r="B33" s="1">
        <v>266.59431372123208</v>
      </c>
      <c r="C33" s="1">
        <v>111.7365671164426</v>
      </c>
      <c r="D33" s="1">
        <v>99.541213575048786</v>
      </c>
    </row>
    <row r="34" spans="1:4" x14ac:dyDescent="0.35">
      <c r="A34" s="2">
        <v>46082</v>
      </c>
      <c r="B34" s="1">
        <v>239.64705601485059</v>
      </c>
      <c r="C34" s="1">
        <v>103.5547809110883</v>
      </c>
      <c r="D34" s="1">
        <v>92.837245330652081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J21"/>
  <sheetViews>
    <sheetView zoomScaleNormal="100" workbookViewId="0">
      <selection activeCell="P28" sqref="P28"/>
    </sheetView>
  </sheetViews>
  <sheetFormatPr defaultRowHeight="14.5" x14ac:dyDescent="0.35"/>
  <sheetData>
    <row r="1" spans="1:10" x14ac:dyDescent="0.35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66</v>
      </c>
    </row>
    <row r="2" spans="1:10" x14ac:dyDescent="0.35">
      <c r="A2">
        <v>2016</v>
      </c>
      <c r="B2">
        <v>196.5</v>
      </c>
      <c r="G2">
        <v>196.5</v>
      </c>
    </row>
    <row r="3" spans="1:10" x14ac:dyDescent="0.35">
      <c r="A3">
        <v>2017</v>
      </c>
      <c r="B3">
        <v>262</v>
      </c>
      <c r="G3">
        <v>262</v>
      </c>
    </row>
    <row r="4" spans="1:10" x14ac:dyDescent="0.35">
      <c r="A4">
        <v>2018</v>
      </c>
      <c r="B4">
        <v>357.24</v>
      </c>
      <c r="G4">
        <v>357.24</v>
      </c>
    </row>
    <row r="5" spans="1:10" x14ac:dyDescent="0.35">
      <c r="A5">
        <v>2019</v>
      </c>
      <c r="B5">
        <v>431.50000000000011</v>
      </c>
      <c r="G5">
        <v>431.50000000000011</v>
      </c>
    </row>
    <row r="6" spans="1:10" x14ac:dyDescent="0.35">
      <c r="A6">
        <v>2020</v>
      </c>
      <c r="B6">
        <v>519.77593750000005</v>
      </c>
      <c r="G6">
        <v>519.77593750000005</v>
      </c>
      <c r="J6">
        <v>13.44716276699029</v>
      </c>
    </row>
    <row r="7" spans="1:10" x14ac:dyDescent="0.35">
      <c r="A7">
        <v>2021</v>
      </c>
      <c r="B7">
        <v>600.1</v>
      </c>
      <c r="G7">
        <v>600.1</v>
      </c>
      <c r="J7">
        <v>15.191360543478259</v>
      </c>
    </row>
    <row r="8" spans="1:10" x14ac:dyDescent="0.35">
      <c r="A8">
        <v>2022</v>
      </c>
      <c r="B8">
        <v>733.5</v>
      </c>
      <c r="G8">
        <v>733.5</v>
      </c>
      <c r="J8">
        <v>17.652014545454541</v>
      </c>
    </row>
    <row r="9" spans="1:10" x14ac:dyDescent="0.35">
      <c r="A9">
        <v>2023</v>
      </c>
      <c r="B9">
        <v>867</v>
      </c>
      <c r="G9">
        <v>867</v>
      </c>
      <c r="J9">
        <v>20.644276106194688</v>
      </c>
    </row>
    <row r="10" spans="1:10" x14ac:dyDescent="0.35">
      <c r="A10">
        <v>2024</v>
      </c>
      <c r="B10">
        <v>959</v>
      </c>
      <c r="C10">
        <v>959</v>
      </c>
      <c r="D10">
        <v>959</v>
      </c>
      <c r="E10">
        <v>959</v>
      </c>
      <c r="F10">
        <v>1494</v>
      </c>
      <c r="G10">
        <v>959</v>
      </c>
      <c r="I10">
        <f>J10</f>
        <v>22.673890909090911</v>
      </c>
      <c r="J10">
        <v>22.673890909090911</v>
      </c>
    </row>
    <row r="11" spans="1:10" x14ac:dyDescent="0.35">
      <c r="A11">
        <v>2025</v>
      </c>
      <c r="C11">
        <v>997</v>
      </c>
      <c r="D11">
        <v>1082</v>
      </c>
      <c r="E11">
        <v>1156</v>
      </c>
      <c r="F11">
        <v>1720</v>
      </c>
      <c r="G11">
        <f t="shared" ref="G11:G21" si="0">C11</f>
        <v>997</v>
      </c>
      <c r="H11">
        <f t="shared" ref="H11:H21" si="1">E11-C11</f>
        <v>159</v>
      </c>
      <c r="I11">
        <v>23.955896774193551</v>
      </c>
    </row>
    <row r="12" spans="1:10" x14ac:dyDescent="0.35">
      <c r="A12">
        <v>2026</v>
      </c>
      <c r="C12">
        <v>1042</v>
      </c>
      <c r="D12">
        <v>1209</v>
      </c>
      <c r="E12">
        <v>1368</v>
      </c>
      <c r="F12">
        <v>2114</v>
      </c>
      <c r="G12">
        <f t="shared" si="0"/>
        <v>1042</v>
      </c>
      <c r="H12">
        <f t="shared" si="1"/>
        <v>326</v>
      </c>
      <c r="I12">
        <v>25.654720000000001</v>
      </c>
    </row>
    <row r="13" spans="1:10" x14ac:dyDescent="0.35">
      <c r="A13">
        <v>2027</v>
      </c>
      <c r="C13">
        <v>1087</v>
      </c>
      <c r="D13">
        <v>1307</v>
      </c>
      <c r="E13">
        <v>1522</v>
      </c>
      <c r="F13">
        <v>2156</v>
      </c>
      <c r="G13">
        <f t="shared" si="0"/>
        <v>1087</v>
      </c>
      <c r="H13">
        <f t="shared" si="1"/>
        <v>435</v>
      </c>
      <c r="I13">
        <v>27.070841379310341</v>
      </c>
    </row>
    <row r="14" spans="1:10" x14ac:dyDescent="0.35">
      <c r="A14">
        <v>2028</v>
      </c>
      <c r="C14">
        <v>1132</v>
      </c>
      <c r="D14">
        <v>1396</v>
      </c>
      <c r="E14">
        <v>1658</v>
      </c>
      <c r="F14">
        <v>2221</v>
      </c>
      <c r="G14">
        <f t="shared" si="0"/>
        <v>1132</v>
      </c>
      <c r="H14">
        <f t="shared" si="1"/>
        <v>526</v>
      </c>
      <c r="I14">
        <v>28.185588544152751</v>
      </c>
    </row>
    <row r="15" spans="1:10" x14ac:dyDescent="0.35">
      <c r="A15">
        <v>2029</v>
      </c>
      <c r="C15">
        <v>1179</v>
      </c>
      <c r="D15">
        <v>1486</v>
      </c>
      <c r="E15">
        <v>1793</v>
      </c>
      <c r="F15">
        <v>2328</v>
      </c>
      <c r="G15">
        <f t="shared" si="0"/>
        <v>1179</v>
      </c>
      <c r="H15">
        <f t="shared" si="1"/>
        <v>614</v>
      </c>
      <c r="I15">
        <v>29.072923787528872</v>
      </c>
    </row>
    <row r="16" spans="1:10" x14ac:dyDescent="0.35">
      <c r="A16">
        <v>2030</v>
      </c>
      <c r="C16">
        <v>1226</v>
      </c>
      <c r="D16">
        <v>1577</v>
      </c>
      <c r="E16">
        <v>1912</v>
      </c>
      <c r="F16">
        <v>2366</v>
      </c>
      <c r="G16">
        <f t="shared" si="0"/>
        <v>1226</v>
      </c>
      <c r="H16">
        <f t="shared" si="1"/>
        <v>686</v>
      </c>
      <c r="I16">
        <v>29.996701345291481</v>
      </c>
    </row>
    <row r="17" spans="1:9" x14ac:dyDescent="0.35">
      <c r="A17">
        <v>2031</v>
      </c>
      <c r="C17">
        <v>1264</v>
      </c>
      <c r="D17">
        <v>1659</v>
      </c>
      <c r="E17">
        <v>2000</v>
      </c>
      <c r="F17">
        <v>2373</v>
      </c>
      <c r="G17">
        <f t="shared" si="0"/>
        <v>1264</v>
      </c>
      <c r="H17">
        <f t="shared" si="1"/>
        <v>736</v>
      </c>
      <c r="I17">
        <v>30.92916761487966</v>
      </c>
    </row>
    <row r="18" spans="1:9" x14ac:dyDescent="0.35">
      <c r="A18">
        <v>2032</v>
      </c>
      <c r="C18">
        <v>1301</v>
      </c>
      <c r="D18">
        <v>1727</v>
      </c>
      <c r="E18">
        <v>2077</v>
      </c>
      <c r="F18">
        <v>2373</v>
      </c>
      <c r="G18">
        <f t="shared" si="0"/>
        <v>1301</v>
      </c>
      <c r="H18">
        <f t="shared" si="1"/>
        <v>776</v>
      </c>
      <c r="I18">
        <v>31.598933333333331</v>
      </c>
    </row>
    <row r="19" spans="1:9" x14ac:dyDescent="0.35">
      <c r="A19">
        <v>2033</v>
      </c>
      <c r="C19">
        <v>1336</v>
      </c>
      <c r="D19">
        <v>1788</v>
      </c>
      <c r="E19">
        <v>2121</v>
      </c>
      <c r="F19">
        <v>2373</v>
      </c>
      <c r="G19">
        <f t="shared" si="0"/>
        <v>1336</v>
      </c>
      <c r="H19">
        <f t="shared" si="1"/>
        <v>785</v>
      </c>
      <c r="I19">
        <v>32.188588679245292</v>
      </c>
    </row>
    <row r="20" spans="1:9" x14ac:dyDescent="0.35">
      <c r="A20">
        <v>2034</v>
      </c>
      <c r="C20">
        <v>1369</v>
      </c>
      <c r="D20">
        <v>1831</v>
      </c>
      <c r="E20">
        <v>2157</v>
      </c>
      <c r="F20">
        <v>2373</v>
      </c>
      <c r="G20">
        <f t="shared" si="0"/>
        <v>1369</v>
      </c>
      <c r="H20">
        <f t="shared" si="1"/>
        <v>788</v>
      </c>
      <c r="I20">
        <v>32.598789278350523</v>
      </c>
    </row>
    <row r="21" spans="1:9" x14ac:dyDescent="0.35">
      <c r="A21">
        <v>2035</v>
      </c>
      <c r="C21">
        <v>1402</v>
      </c>
      <c r="D21">
        <v>1870</v>
      </c>
      <c r="E21">
        <v>2183</v>
      </c>
      <c r="F21">
        <v>2373</v>
      </c>
      <c r="G21">
        <f t="shared" si="0"/>
        <v>1402</v>
      </c>
      <c r="H21">
        <f t="shared" si="1"/>
        <v>781</v>
      </c>
      <c r="I21">
        <v>32.857392195121953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12"/>
  <sheetViews>
    <sheetView zoomScaleNormal="100" workbookViewId="0">
      <selection activeCell="A15" sqref="A15:XFD19"/>
    </sheetView>
  </sheetViews>
  <sheetFormatPr defaultRowHeight="14.5" x14ac:dyDescent="0.35"/>
  <cols>
    <col min="2" max="2" width="14.81640625" bestFit="1" customWidth="1"/>
    <col min="3" max="3" width="13.7265625" bestFit="1" customWidth="1"/>
    <col min="4" max="5" width="12.54296875" bestFit="1" customWidth="1"/>
  </cols>
  <sheetData>
    <row r="1" spans="1:5" x14ac:dyDescent="0.35">
      <c r="A1" t="s">
        <v>58</v>
      </c>
      <c r="B1" t="s">
        <v>67</v>
      </c>
      <c r="C1" t="s">
        <v>68</v>
      </c>
      <c r="D1" t="s">
        <v>69</v>
      </c>
      <c r="E1" t="s">
        <v>70</v>
      </c>
    </row>
    <row r="2" spans="1:5" x14ac:dyDescent="0.35">
      <c r="A2">
        <v>2015</v>
      </c>
      <c r="B2" s="3">
        <v>4028999253</v>
      </c>
      <c r="C2" s="3">
        <v>313284616</v>
      </c>
      <c r="D2" s="3">
        <v>145425669</v>
      </c>
      <c r="E2" s="3">
        <v>215043536</v>
      </c>
    </row>
    <row r="3" spans="1:5" x14ac:dyDescent="0.35">
      <c r="A3">
        <v>2016</v>
      </c>
      <c r="B3" s="3">
        <v>3682275861</v>
      </c>
      <c r="C3" s="3">
        <v>358506100</v>
      </c>
      <c r="D3" s="3">
        <v>121809827</v>
      </c>
      <c r="E3" s="3">
        <v>220809956</v>
      </c>
    </row>
    <row r="4" spans="1:5" x14ac:dyDescent="0.35">
      <c r="A4">
        <v>2017</v>
      </c>
      <c r="B4" s="3">
        <v>3451156776</v>
      </c>
      <c r="C4" s="3">
        <v>440681932</v>
      </c>
      <c r="D4" s="3">
        <v>65411163</v>
      </c>
      <c r="E4" s="3">
        <v>246320435</v>
      </c>
    </row>
    <row r="5" spans="1:5" x14ac:dyDescent="0.35">
      <c r="A5">
        <v>2018</v>
      </c>
      <c r="B5" s="3">
        <v>4357315310</v>
      </c>
      <c r="C5" s="3">
        <v>503189720</v>
      </c>
      <c r="D5" s="3">
        <v>80974015</v>
      </c>
      <c r="E5" s="3">
        <v>293095544</v>
      </c>
    </row>
    <row r="6" spans="1:5" x14ac:dyDescent="0.35">
      <c r="A6">
        <v>2019</v>
      </c>
      <c r="B6" s="3">
        <v>4553420923</v>
      </c>
      <c r="C6" s="3">
        <v>442367846</v>
      </c>
      <c r="D6" s="3">
        <v>78651095</v>
      </c>
      <c r="E6" s="3">
        <v>275174314</v>
      </c>
    </row>
    <row r="7" spans="1:5" x14ac:dyDescent="0.35">
      <c r="A7">
        <v>2020</v>
      </c>
      <c r="B7" s="3">
        <v>4684250201</v>
      </c>
      <c r="C7" s="3">
        <v>479589828</v>
      </c>
      <c r="D7" s="3">
        <v>87717982</v>
      </c>
      <c r="E7" s="3">
        <v>415138641</v>
      </c>
    </row>
    <row r="8" spans="1:5" x14ac:dyDescent="0.35">
      <c r="A8">
        <v>2021</v>
      </c>
      <c r="B8" s="3">
        <v>8099371631</v>
      </c>
      <c r="C8" s="3">
        <v>511085535</v>
      </c>
      <c r="D8" s="3">
        <v>97763528</v>
      </c>
      <c r="E8" s="3">
        <v>509551222</v>
      </c>
    </row>
    <row r="9" spans="1:5" x14ac:dyDescent="0.35">
      <c r="A9">
        <v>2022</v>
      </c>
      <c r="B9" s="3">
        <v>11487356025</v>
      </c>
      <c r="C9" s="3">
        <v>573527638</v>
      </c>
      <c r="D9" s="3">
        <v>135379381</v>
      </c>
      <c r="E9" s="3">
        <v>698493877</v>
      </c>
    </row>
    <row r="10" spans="1:5" x14ac:dyDescent="0.35">
      <c r="A10">
        <v>2023</v>
      </c>
      <c r="B10" s="3">
        <v>8672924937</v>
      </c>
      <c r="C10" s="3">
        <v>672853978</v>
      </c>
      <c r="D10" s="3">
        <v>149089534</v>
      </c>
      <c r="E10" s="3">
        <v>705280219</v>
      </c>
    </row>
    <row r="11" spans="1:5" x14ac:dyDescent="0.35">
      <c r="A11">
        <v>2024</v>
      </c>
      <c r="B11" s="3">
        <v>11828481782</v>
      </c>
      <c r="C11" s="3">
        <v>663134024</v>
      </c>
      <c r="D11" s="3">
        <v>300632407</v>
      </c>
      <c r="E11" s="3">
        <v>870059572</v>
      </c>
    </row>
    <row r="12" spans="1:5" x14ac:dyDescent="0.35">
      <c r="A12">
        <v>2025</v>
      </c>
      <c r="B12" s="3">
        <v>15131766205</v>
      </c>
      <c r="C12" s="3">
        <v>1632001833</v>
      </c>
      <c r="D12" s="3">
        <v>144725577</v>
      </c>
      <c r="E12" s="3">
        <v>899305473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G7"/>
  <sheetViews>
    <sheetView zoomScaleNormal="100" workbookViewId="0">
      <selection activeCell="A13" sqref="A13:XFD25"/>
    </sheetView>
  </sheetViews>
  <sheetFormatPr defaultRowHeight="14.5" x14ac:dyDescent="0.35"/>
  <cols>
    <col min="3" max="3" width="9.453125" bestFit="1" customWidth="1"/>
    <col min="4" max="7" width="8.81640625" bestFit="1" customWidth="1"/>
  </cols>
  <sheetData>
    <row r="1" spans="2:7" x14ac:dyDescent="0.35">
      <c r="B1" t="s">
        <v>71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</row>
    <row r="2" spans="2:7" x14ac:dyDescent="0.35">
      <c r="B2" t="s">
        <v>72</v>
      </c>
      <c r="C2" s="5">
        <v>100</v>
      </c>
      <c r="D2" s="5">
        <v>43.981173820537542</v>
      </c>
      <c r="E2" s="5">
        <v>56.018826179462458</v>
      </c>
      <c r="F2" s="5">
        <v>0</v>
      </c>
      <c r="G2" s="4">
        <v>1.4249597593590799</v>
      </c>
    </row>
    <row r="3" spans="2:7" x14ac:dyDescent="0.35">
      <c r="B3" t="s">
        <v>73</v>
      </c>
      <c r="C3" s="5">
        <v>83</v>
      </c>
      <c r="D3" s="5">
        <v>82</v>
      </c>
      <c r="E3" s="5">
        <v>18</v>
      </c>
      <c r="F3" s="5">
        <v>0</v>
      </c>
      <c r="G3" s="4">
        <v>2.9</v>
      </c>
    </row>
    <row r="4" spans="2:7" x14ac:dyDescent="0.35">
      <c r="B4" t="s">
        <v>74</v>
      </c>
      <c r="C4" s="5">
        <v>30</v>
      </c>
      <c r="D4" s="5">
        <v>30</v>
      </c>
      <c r="E4" s="5">
        <v>70</v>
      </c>
      <c r="F4" s="5">
        <v>0</v>
      </c>
      <c r="G4" s="4">
        <v>10</v>
      </c>
    </row>
    <row r="5" spans="2:7" x14ac:dyDescent="0.35">
      <c r="B5" t="s">
        <v>75</v>
      </c>
      <c r="C5" s="5">
        <v>35</v>
      </c>
      <c r="D5" s="5">
        <v>38.521477472004783</v>
      </c>
      <c r="E5" s="5">
        <v>61.478522527995217</v>
      </c>
      <c r="F5" s="5">
        <v>0</v>
      </c>
      <c r="G5" s="4">
        <v>8.1</v>
      </c>
    </row>
    <row r="6" spans="2:7" x14ac:dyDescent="0.35">
      <c r="B6" t="s">
        <v>76</v>
      </c>
      <c r="C6" s="5">
        <v>95</v>
      </c>
      <c r="D6" s="5">
        <v>47.035925520478273</v>
      </c>
      <c r="E6" s="5">
        <v>52.964074479521727</v>
      </c>
      <c r="F6" s="5">
        <v>0</v>
      </c>
      <c r="G6" s="4">
        <v>1.944438744473584</v>
      </c>
    </row>
    <row r="7" spans="2:7" x14ac:dyDescent="0.35">
      <c r="B7" t="s">
        <v>77</v>
      </c>
      <c r="C7" s="5">
        <v>39.731358832429819</v>
      </c>
      <c r="D7" s="5">
        <v>27.75869011311292</v>
      </c>
      <c r="E7" s="5">
        <v>36.402984150714232</v>
      </c>
      <c r="F7" s="5">
        <v>35.719099381002913</v>
      </c>
      <c r="G7" s="4">
        <v>9.09992555473079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F779-C2AA-4DE9-83FA-6C277003CAF8}">
  <sheetPr>
    <pageSetUpPr autoPageBreaks="0"/>
  </sheetPr>
  <dimension ref="B1:G7"/>
  <sheetViews>
    <sheetView zoomScaleNormal="100" workbookViewId="0">
      <selection activeCell="C11" sqref="C11"/>
    </sheetView>
  </sheetViews>
  <sheetFormatPr defaultRowHeight="14.5" x14ac:dyDescent="0.35"/>
  <cols>
    <col min="3" max="3" width="9.453125" bestFit="1" customWidth="1"/>
    <col min="4" max="7" width="8.81640625" bestFit="1" customWidth="1"/>
  </cols>
  <sheetData>
    <row r="1" spans="2:7" x14ac:dyDescent="0.35">
      <c r="B1" t="s">
        <v>71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</row>
    <row r="2" spans="2:7" x14ac:dyDescent="0.35">
      <c r="B2" t="s">
        <v>72</v>
      </c>
      <c r="C2" s="5">
        <v>100</v>
      </c>
      <c r="D2" s="5">
        <v>43.981173820537542</v>
      </c>
      <c r="E2" s="5">
        <v>56.018826179462458</v>
      </c>
      <c r="F2" s="5">
        <v>0</v>
      </c>
      <c r="G2" s="4">
        <v>1.4249597593590799</v>
      </c>
    </row>
    <row r="3" spans="2:7" x14ac:dyDescent="0.35">
      <c r="B3" t="s">
        <v>73</v>
      </c>
      <c r="C3" s="5">
        <v>83</v>
      </c>
      <c r="D3" s="5">
        <v>82</v>
      </c>
      <c r="E3" s="5">
        <v>18</v>
      </c>
      <c r="F3" s="5">
        <v>0</v>
      </c>
      <c r="G3" s="4">
        <v>2.9</v>
      </c>
    </row>
    <row r="4" spans="2:7" x14ac:dyDescent="0.35">
      <c r="B4" t="s">
        <v>74</v>
      </c>
      <c r="C4" s="5">
        <v>30</v>
      </c>
      <c r="D4" s="5">
        <v>30</v>
      </c>
      <c r="E4" s="5">
        <v>70</v>
      </c>
      <c r="F4" s="5">
        <v>0</v>
      </c>
      <c r="G4" s="4">
        <v>10</v>
      </c>
    </row>
    <row r="5" spans="2:7" x14ac:dyDescent="0.35">
      <c r="B5" t="s">
        <v>75</v>
      </c>
      <c r="C5" s="5">
        <v>35</v>
      </c>
      <c r="D5" s="5">
        <v>38.521477472004783</v>
      </c>
      <c r="E5" s="5">
        <v>61.478522527995217</v>
      </c>
      <c r="F5" s="5">
        <v>0</v>
      </c>
      <c r="G5" s="4">
        <v>8.1</v>
      </c>
    </row>
    <row r="6" spans="2:7" x14ac:dyDescent="0.35">
      <c r="B6" t="s">
        <v>76</v>
      </c>
      <c r="C6" s="5">
        <v>95</v>
      </c>
      <c r="D6" s="5">
        <v>47.035925520478273</v>
      </c>
      <c r="E6" s="5">
        <v>52.964074479521727</v>
      </c>
      <c r="F6" s="5">
        <v>0</v>
      </c>
      <c r="G6" s="4">
        <v>1.944438744473584</v>
      </c>
    </row>
    <row r="7" spans="2:7" x14ac:dyDescent="0.35">
      <c r="B7" t="s">
        <v>77</v>
      </c>
      <c r="C7" s="5">
        <v>39.731358832429819</v>
      </c>
      <c r="D7" s="5">
        <v>27.75869011311292</v>
      </c>
      <c r="E7" s="5">
        <v>36.402984150714232</v>
      </c>
      <c r="F7" s="5">
        <v>35.719099381002913</v>
      </c>
      <c r="G7" s="4">
        <v>9.09992555473079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J46"/>
  <sheetViews>
    <sheetView zoomScaleNormal="100" workbookViewId="0">
      <selection activeCell="K1" sqref="K1:K1048576"/>
    </sheetView>
  </sheetViews>
  <sheetFormatPr defaultRowHeight="14.5" x14ac:dyDescent="0.35"/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s="4">
        <v>0.676165338</v>
      </c>
      <c r="C2" s="4">
        <v>0.18108263699999999</v>
      </c>
      <c r="D2" s="4">
        <v>0.108670223</v>
      </c>
      <c r="E2" s="4">
        <v>3.3139314000000003E-2</v>
      </c>
      <c r="F2" s="4">
        <v>4.3961790000000001E-2</v>
      </c>
      <c r="G2" s="4">
        <v>6.3604430000000003E-3</v>
      </c>
      <c r="H2" s="4">
        <v>3.3655000000000002E-5</v>
      </c>
      <c r="I2" s="4">
        <v>2.3418129999999999E-3</v>
      </c>
      <c r="J2" s="4">
        <v>4.4365875999999999E-2</v>
      </c>
    </row>
    <row r="3" spans="1:10" x14ac:dyDescent="0.35">
      <c r="A3" t="s">
        <v>11</v>
      </c>
      <c r="B3" s="4">
        <v>0.65545967999999999</v>
      </c>
      <c r="C3" s="4">
        <v>0.19104489399999999</v>
      </c>
      <c r="D3" s="4">
        <v>0.102364181</v>
      </c>
      <c r="E3" s="4">
        <v>3.9336242E-2</v>
      </c>
      <c r="F3" s="4">
        <v>4.3801411999999998E-2</v>
      </c>
      <c r="G3" s="4">
        <v>5.132111E-3</v>
      </c>
      <c r="H3" s="4">
        <v>1.8377399999999999E-4</v>
      </c>
      <c r="I3" s="4">
        <v>2.6801709999999999E-3</v>
      </c>
      <c r="J3" s="4">
        <v>4.8369441999999999E-2</v>
      </c>
    </row>
    <row r="4" spans="1:10" x14ac:dyDescent="0.35">
      <c r="A4" t="s">
        <v>12</v>
      </c>
      <c r="B4" s="4">
        <v>0.69487624400000003</v>
      </c>
      <c r="C4" s="4">
        <v>0.18242457400000001</v>
      </c>
      <c r="D4" s="4">
        <v>0.13192825399999999</v>
      </c>
      <c r="E4" s="4">
        <v>5.3721855999999998E-2</v>
      </c>
      <c r="F4" s="4">
        <v>5.0037103999999999E-2</v>
      </c>
      <c r="G4" s="4">
        <v>5.6225329999999999E-3</v>
      </c>
      <c r="H4" s="4">
        <v>8.7917999999999994E-5</v>
      </c>
      <c r="I4" s="4">
        <v>3.7581160000000001E-3</v>
      </c>
      <c r="J4" s="4">
        <v>4.3581512000000003E-2</v>
      </c>
    </row>
    <row r="5" spans="1:10" x14ac:dyDescent="0.35">
      <c r="A5" t="s">
        <v>13</v>
      </c>
      <c r="B5" s="4">
        <v>0.72151728999999998</v>
      </c>
      <c r="C5" s="4">
        <v>0.25352702300000002</v>
      </c>
      <c r="D5" s="4">
        <v>0.15793306700000001</v>
      </c>
      <c r="E5" s="4">
        <v>5.1681998E-2</v>
      </c>
      <c r="F5" s="4">
        <v>6.6540686000000002E-2</v>
      </c>
      <c r="G5" s="4">
        <v>6.664896E-3</v>
      </c>
      <c r="H5" s="4">
        <v>2.9980000000000001E-5</v>
      </c>
      <c r="I5" s="4">
        <v>5.2133049999999997E-3</v>
      </c>
      <c r="J5" s="4">
        <v>8.9111528999999995E-2</v>
      </c>
    </row>
    <row r="6" spans="1:10" x14ac:dyDescent="0.35">
      <c r="A6" t="s">
        <v>14</v>
      </c>
      <c r="B6" s="4">
        <v>0.64232801799999995</v>
      </c>
      <c r="C6" s="4">
        <v>0.15506387299999999</v>
      </c>
      <c r="D6" s="4">
        <v>0.130700081</v>
      </c>
      <c r="E6" s="4">
        <v>6.4266761000000006E-2</v>
      </c>
      <c r="F6" s="4">
        <v>3.9357072999999999E-2</v>
      </c>
      <c r="G6" s="4">
        <v>4.8198750000000004E-3</v>
      </c>
      <c r="H6" s="4">
        <v>5.1289999999999999E-5</v>
      </c>
      <c r="I6" s="4">
        <v>2.6737240000000002E-3</v>
      </c>
      <c r="J6" s="4">
        <v>6.6216962000000004E-2</v>
      </c>
    </row>
    <row r="7" spans="1:10" x14ac:dyDescent="0.35">
      <c r="A7" t="s">
        <v>15</v>
      </c>
      <c r="B7" s="4">
        <v>0.53650854199999998</v>
      </c>
      <c r="C7" s="4">
        <v>0.194765999</v>
      </c>
      <c r="D7" s="4">
        <v>0.15260786100000001</v>
      </c>
      <c r="E7" s="4">
        <v>3.8972148999999998E-2</v>
      </c>
      <c r="F7" s="4">
        <v>3.6449575999999997E-2</v>
      </c>
      <c r="G7" s="4">
        <v>1.4988229E-2</v>
      </c>
      <c r="H7" s="4">
        <v>8.2390000000000002E-6</v>
      </c>
      <c r="I7" s="4">
        <v>2.8724000000000002E-3</v>
      </c>
      <c r="J7" s="4">
        <v>4.2674790999999997E-2</v>
      </c>
    </row>
    <row r="8" spans="1:10" x14ac:dyDescent="0.35">
      <c r="A8" t="s">
        <v>16</v>
      </c>
      <c r="B8" s="4">
        <v>0.65142854500000003</v>
      </c>
      <c r="C8" s="4">
        <v>0.190505378</v>
      </c>
      <c r="D8" s="4">
        <v>0.136280343</v>
      </c>
      <c r="E8" s="4">
        <v>1.8721845000000001E-2</v>
      </c>
      <c r="F8" s="4">
        <v>3.5643330000000001E-2</v>
      </c>
      <c r="G8" s="4">
        <v>5.9462999999999998E-3</v>
      </c>
      <c r="H8" s="4">
        <v>3.9282000000000001E-5</v>
      </c>
      <c r="I8" s="4">
        <v>2.9935220000000002E-3</v>
      </c>
      <c r="J8" s="4">
        <v>4.1762300000000002E-2</v>
      </c>
    </row>
    <row r="9" spans="1:10" x14ac:dyDescent="0.35">
      <c r="A9" t="s">
        <v>17</v>
      </c>
      <c r="B9" s="4">
        <v>0.68005662899999997</v>
      </c>
      <c r="C9" s="4">
        <v>0.26585585699999997</v>
      </c>
      <c r="D9" s="4">
        <v>0.14016293099999999</v>
      </c>
      <c r="E9" s="4">
        <v>1.8957079000000002E-2</v>
      </c>
      <c r="F9" s="4">
        <v>3.4878354E-2</v>
      </c>
      <c r="G9" s="4">
        <v>6.8051520000000001E-3</v>
      </c>
      <c r="H9" s="4">
        <v>2.3405E-5</v>
      </c>
      <c r="I9" s="4">
        <v>4.1315019999999996E-3</v>
      </c>
      <c r="J9" s="4">
        <v>2.3879239999999999E-2</v>
      </c>
    </row>
    <row r="10" spans="1:10" x14ac:dyDescent="0.35">
      <c r="A10" t="s">
        <v>18</v>
      </c>
      <c r="B10" s="4">
        <v>0.63138605400000003</v>
      </c>
      <c r="C10" s="4">
        <v>0.24113406500000001</v>
      </c>
      <c r="D10" s="4">
        <v>0.15322728699999999</v>
      </c>
      <c r="E10" s="4">
        <v>2.548023E-2</v>
      </c>
      <c r="F10" s="4">
        <v>4.4727570000000001E-2</v>
      </c>
      <c r="G10" s="4">
        <v>8.5842599999999998E-3</v>
      </c>
      <c r="H10" s="4">
        <v>9.0539999999999997E-5</v>
      </c>
      <c r="I10" s="4">
        <v>3.3267359999999998E-3</v>
      </c>
      <c r="J10" s="4">
        <v>1.6869996000000002E-2</v>
      </c>
    </row>
    <row r="11" spans="1:10" x14ac:dyDescent="0.35">
      <c r="A11" t="s">
        <v>19</v>
      </c>
      <c r="B11" s="4">
        <v>0.55212911899999995</v>
      </c>
      <c r="C11" s="4">
        <v>0.25641134700000001</v>
      </c>
      <c r="D11" s="4">
        <v>0.16513315100000001</v>
      </c>
      <c r="E11" s="4">
        <v>2.9724337E-2</v>
      </c>
      <c r="F11" s="4">
        <v>4.5193120000000003E-2</v>
      </c>
      <c r="G11" s="4">
        <v>5.4793469999999999E-3</v>
      </c>
      <c r="H11" s="4">
        <v>8.2732999999999995E-5</v>
      </c>
      <c r="I11" s="4">
        <v>2.048898E-3</v>
      </c>
      <c r="J11" s="4">
        <v>2.4538922000000001E-2</v>
      </c>
    </row>
    <row r="12" spans="1:10" x14ac:dyDescent="0.35">
      <c r="A12" t="s">
        <v>20</v>
      </c>
      <c r="B12" s="4">
        <v>0.48483411700000001</v>
      </c>
      <c r="C12" s="4">
        <v>0.22793669799999999</v>
      </c>
      <c r="D12" s="4">
        <v>9.6027427999999998E-2</v>
      </c>
      <c r="E12" s="4">
        <v>2.4297204999999999E-2</v>
      </c>
      <c r="F12" s="4">
        <v>3.1054589E-2</v>
      </c>
      <c r="G12" s="4">
        <v>5.6177930000000003E-3</v>
      </c>
      <c r="H12" s="4">
        <v>2.7267000000000002E-5</v>
      </c>
      <c r="I12" s="4">
        <v>1.5687450000000001E-3</v>
      </c>
      <c r="J12" s="4">
        <v>2.8328309999999999E-2</v>
      </c>
    </row>
    <row r="13" spans="1:10" x14ac:dyDescent="0.35">
      <c r="A13" t="s">
        <v>21</v>
      </c>
      <c r="B13" s="4">
        <v>0.627143542</v>
      </c>
      <c r="C13" s="4">
        <v>0.25031995200000001</v>
      </c>
      <c r="D13" s="4">
        <v>0.123639612</v>
      </c>
      <c r="E13" s="4">
        <v>2.1024858E-2</v>
      </c>
      <c r="F13" s="4">
        <v>3.3843462999999997E-2</v>
      </c>
      <c r="G13" s="4">
        <v>1.2124503999999999E-2</v>
      </c>
      <c r="H13" s="4">
        <v>1.6072000000000001E-5</v>
      </c>
      <c r="I13" s="4">
        <v>3.8334409999999999E-3</v>
      </c>
      <c r="J13" s="4">
        <v>2.6361677E-2</v>
      </c>
    </row>
    <row r="14" spans="1:10" x14ac:dyDescent="0.35">
      <c r="A14" t="s">
        <v>22</v>
      </c>
      <c r="B14" s="4">
        <v>0.55906742899999995</v>
      </c>
      <c r="C14" s="4">
        <v>0.32877404799999999</v>
      </c>
      <c r="D14" s="4">
        <v>0.14844506099999999</v>
      </c>
      <c r="E14" s="4">
        <v>2.3388251999999998E-2</v>
      </c>
      <c r="F14" s="4">
        <v>3.6422450000000002E-2</v>
      </c>
      <c r="G14" s="4">
        <v>8.5230919999999995E-3</v>
      </c>
      <c r="H14" s="4">
        <v>1.23736E-4</v>
      </c>
      <c r="I14" s="4">
        <v>1.9238320000000001E-3</v>
      </c>
      <c r="J14" s="4">
        <v>1.8985571999999999E-2</v>
      </c>
    </row>
    <row r="15" spans="1:10" x14ac:dyDescent="0.35">
      <c r="A15" t="s">
        <v>23</v>
      </c>
      <c r="B15" s="4">
        <v>0.66229249599999995</v>
      </c>
      <c r="C15" s="4">
        <v>0.28191965800000002</v>
      </c>
      <c r="D15" s="4">
        <v>0.15851306600000001</v>
      </c>
      <c r="E15" s="4">
        <v>4.0204259999999999E-2</v>
      </c>
      <c r="F15" s="4">
        <v>2.9058708999999999E-2</v>
      </c>
      <c r="G15" s="4">
        <v>8.8456320000000008E-3</v>
      </c>
      <c r="H15" s="4">
        <v>1.9379E-4</v>
      </c>
      <c r="I15" s="4">
        <v>3.6583240000000001E-3</v>
      </c>
      <c r="J15" s="4">
        <v>3.4943623E-2</v>
      </c>
    </row>
    <row r="16" spans="1:10" x14ac:dyDescent="0.35">
      <c r="A16" t="s">
        <v>24</v>
      </c>
      <c r="B16" s="4">
        <v>0.85027174900000002</v>
      </c>
      <c r="C16" s="4">
        <v>0.27967609100000002</v>
      </c>
      <c r="D16" s="4">
        <v>0.15069627299999999</v>
      </c>
      <c r="E16" s="4">
        <v>0.119305202</v>
      </c>
      <c r="F16" s="4">
        <v>3.7437716000000003E-2</v>
      </c>
      <c r="G16" s="4">
        <v>7.5124329999999998E-3</v>
      </c>
      <c r="H16" s="4">
        <v>5.3217000000000002E-5</v>
      </c>
      <c r="I16" s="4">
        <v>5.9104520000000001E-3</v>
      </c>
      <c r="J16" s="4">
        <v>3.5245601000000001E-2</v>
      </c>
    </row>
    <row r="17" spans="1:10" x14ac:dyDescent="0.35">
      <c r="A17" t="s">
        <v>25</v>
      </c>
      <c r="B17" s="4">
        <v>0.75217349499999997</v>
      </c>
      <c r="C17" s="4">
        <v>0.30365848099999998</v>
      </c>
      <c r="D17" s="4">
        <v>0.123995972</v>
      </c>
      <c r="E17" s="4">
        <v>0.112180749</v>
      </c>
      <c r="F17" s="4">
        <v>3.8910690999999997E-2</v>
      </c>
      <c r="G17" s="4">
        <v>1.6837136999999999E-2</v>
      </c>
      <c r="H17" s="4">
        <v>1.1735E-5</v>
      </c>
      <c r="I17" s="4">
        <v>8.2390310000000008E-3</v>
      </c>
      <c r="J17" s="4">
        <v>4.7164704000000002E-2</v>
      </c>
    </row>
    <row r="18" spans="1:10" x14ac:dyDescent="0.35">
      <c r="A18" t="s">
        <v>26</v>
      </c>
      <c r="B18" s="4">
        <v>0.93847478200000001</v>
      </c>
      <c r="C18" s="4">
        <v>0.23688408999999999</v>
      </c>
      <c r="D18" s="4">
        <v>0.115496747</v>
      </c>
      <c r="E18" s="4">
        <v>4.3130323999999998E-2</v>
      </c>
      <c r="F18" s="4">
        <v>2.9531221E-2</v>
      </c>
      <c r="G18" s="4">
        <v>1.461032E-2</v>
      </c>
      <c r="H18" s="4">
        <v>1.908E-5</v>
      </c>
      <c r="I18" s="4">
        <v>4.1026159999999999E-3</v>
      </c>
      <c r="J18" s="4">
        <v>2.4253611000000001E-2</v>
      </c>
    </row>
    <row r="19" spans="1:10" x14ac:dyDescent="0.35">
      <c r="A19" t="s">
        <v>27</v>
      </c>
      <c r="B19" s="4">
        <v>0.89538242700000004</v>
      </c>
      <c r="C19" s="4">
        <v>0.203452406</v>
      </c>
      <c r="D19" s="4">
        <v>8.6586947999999997E-2</v>
      </c>
      <c r="E19" s="4">
        <v>8.5227993000000002E-2</v>
      </c>
      <c r="F19" s="4">
        <v>2.0144031999999999E-2</v>
      </c>
      <c r="G19" s="4">
        <v>2.1250824000000001E-2</v>
      </c>
      <c r="H19" s="4">
        <v>3.6841000000000002E-5</v>
      </c>
      <c r="I19" s="4">
        <v>5.970019E-3</v>
      </c>
      <c r="J19" s="4">
        <v>3.5517906000000002E-2</v>
      </c>
    </row>
    <row r="20" spans="1:10" x14ac:dyDescent="0.35">
      <c r="A20" t="s">
        <v>28</v>
      </c>
      <c r="B20" s="4">
        <v>0.690332049</v>
      </c>
      <c r="C20" s="4">
        <v>0.21618612600000001</v>
      </c>
      <c r="D20" s="4">
        <v>9.4393497000000007E-2</v>
      </c>
      <c r="E20" s="4">
        <v>5.5195389999999997E-2</v>
      </c>
      <c r="F20" s="4">
        <v>4.7304058000000003E-2</v>
      </c>
      <c r="G20" s="4">
        <v>1.2547602E-2</v>
      </c>
      <c r="H20" s="4">
        <v>1.0644E-5</v>
      </c>
      <c r="I20" s="4">
        <v>1.0560722999999999E-2</v>
      </c>
      <c r="J20" s="4">
        <v>5.5565583000000002E-2</v>
      </c>
    </row>
    <row r="21" spans="1:10" x14ac:dyDescent="0.35">
      <c r="A21" t="s">
        <v>29</v>
      </c>
      <c r="B21" s="4">
        <v>0.86655718199999998</v>
      </c>
      <c r="C21" s="4">
        <v>0.226434212</v>
      </c>
      <c r="D21" s="4">
        <v>7.4585946E-2</v>
      </c>
      <c r="E21" s="4">
        <v>7.9282628999999993E-2</v>
      </c>
      <c r="F21" s="4">
        <v>9.7275961999999994E-2</v>
      </c>
      <c r="G21" s="4">
        <v>1.4372565E-2</v>
      </c>
      <c r="H21" s="4">
        <v>1.53769E-4</v>
      </c>
      <c r="I21" s="4">
        <v>1.6520795000000001E-2</v>
      </c>
      <c r="J21" s="4">
        <v>3.2257255999999998E-2</v>
      </c>
    </row>
    <row r="22" spans="1:10" x14ac:dyDescent="0.35">
      <c r="A22" t="s">
        <v>30</v>
      </c>
      <c r="B22" s="4">
        <v>0.80998407299999997</v>
      </c>
      <c r="C22" s="4">
        <v>0.171482669</v>
      </c>
      <c r="D22" s="4">
        <v>8.9141900999999996E-2</v>
      </c>
      <c r="E22" s="4">
        <v>9.4029278999999993E-2</v>
      </c>
      <c r="F22" s="4">
        <v>4.9714741E-2</v>
      </c>
      <c r="G22" s="4">
        <v>3.2100891999999999E-2</v>
      </c>
      <c r="H22" s="4">
        <v>1.9182719999999999E-3</v>
      </c>
      <c r="I22" s="4">
        <v>1.8158524999999998E-2</v>
      </c>
      <c r="J22" s="4">
        <v>3.1401437999999997E-2</v>
      </c>
    </row>
    <row r="23" spans="1:10" x14ac:dyDescent="0.35">
      <c r="A23" t="s">
        <v>31</v>
      </c>
      <c r="B23" s="4">
        <v>0.86898928600000003</v>
      </c>
      <c r="C23" s="4">
        <v>0.16800720099999999</v>
      </c>
      <c r="D23" s="4">
        <v>8.7017892999999999E-2</v>
      </c>
      <c r="E23" s="4">
        <v>3.4204629E-2</v>
      </c>
      <c r="F23" s="4">
        <v>4.7663602999999999E-2</v>
      </c>
      <c r="G23" s="4">
        <v>1.8416597999999999E-2</v>
      </c>
      <c r="H23" s="4">
        <v>8.0339939999999992E-3</v>
      </c>
      <c r="I23" s="4">
        <v>1.6759243E-2</v>
      </c>
      <c r="J23" s="4">
        <v>5.269708E-2</v>
      </c>
    </row>
    <row r="24" spans="1:10" x14ac:dyDescent="0.35">
      <c r="A24" t="s">
        <v>32</v>
      </c>
      <c r="B24" s="4">
        <v>0.99698822600000003</v>
      </c>
      <c r="C24" s="4">
        <v>0.22517078099999999</v>
      </c>
      <c r="D24" s="4">
        <v>7.1209606999999994E-2</v>
      </c>
      <c r="E24" s="4">
        <v>5.8246312000000001E-2</v>
      </c>
      <c r="F24" s="4">
        <v>3.2041509000000003E-2</v>
      </c>
      <c r="G24" s="4">
        <v>2.0037856E-2</v>
      </c>
      <c r="H24" s="4">
        <v>7.6019420000000004E-3</v>
      </c>
      <c r="I24" s="4">
        <v>1.5497165E-2</v>
      </c>
      <c r="J24" s="4">
        <v>4.5698405999999997E-2</v>
      </c>
    </row>
    <row r="25" spans="1:10" x14ac:dyDescent="0.35">
      <c r="A25" t="s">
        <v>33</v>
      </c>
      <c r="B25" s="4">
        <v>1.023850777</v>
      </c>
      <c r="C25" s="4">
        <v>0.29440987200000002</v>
      </c>
      <c r="D25" s="4">
        <v>6.9460171000000001E-2</v>
      </c>
      <c r="E25" s="4">
        <v>6.7419514999999999E-2</v>
      </c>
      <c r="F25" s="4">
        <v>4.2504634999999999E-2</v>
      </c>
      <c r="G25" s="4">
        <v>1.9334767999999999E-2</v>
      </c>
      <c r="H25" s="4">
        <v>1.1717174E-2</v>
      </c>
      <c r="I25" s="4">
        <v>1.5989461E-2</v>
      </c>
      <c r="J25" s="4">
        <v>4.9797133E-2</v>
      </c>
    </row>
    <row r="26" spans="1:10" x14ac:dyDescent="0.35">
      <c r="A26" t="s">
        <v>34</v>
      </c>
      <c r="B26" s="4">
        <v>0.76478626800000005</v>
      </c>
      <c r="C26" s="4">
        <v>0.29268687700000001</v>
      </c>
      <c r="D26" s="4">
        <v>0.26406081300000001</v>
      </c>
      <c r="E26" s="4">
        <v>5.9781301000000002E-2</v>
      </c>
      <c r="F26" s="4">
        <v>3.6684133000000001E-2</v>
      </c>
      <c r="G26" s="4">
        <v>1.8381965E-2</v>
      </c>
      <c r="H26" s="4">
        <v>1.8776861999999998E-2</v>
      </c>
      <c r="I26" s="4">
        <v>0.31245589099999999</v>
      </c>
      <c r="J26" s="4">
        <v>4.2446998E-2</v>
      </c>
    </row>
    <row r="27" spans="1:10" x14ac:dyDescent="0.35">
      <c r="A27" t="s">
        <v>35</v>
      </c>
      <c r="B27" s="4">
        <v>0.88961264100000004</v>
      </c>
      <c r="C27" s="4">
        <v>0.257568036</v>
      </c>
      <c r="D27" s="4">
        <v>0.27163886199999998</v>
      </c>
      <c r="E27" s="4">
        <v>0.111019995</v>
      </c>
      <c r="F27" s="4">
        <v>4.6233253000000002E-2</v>
      </c>
      <c r="G27" s="4">
        <v>2.4463914999999999E-2</v>
      </c>
      <c r="H27" s="4">
        <v>2.2437512E-2</v>
      </c>
      <c r="I27" s="4">
        <v>0.38363552000000001</v>
      </c>
      <c r="J27" s="4">
        <v>8.1207765000000001E-2</v>
      </c>
    </row>
    <row r="28" spans="1:10" x14ac:dyDescent="0.35">
      <c r="A28" t="s">
        <v>36</v>
      </c>
      <c r="B28" s="4">
        <v>0.86449550100000006</v>
      </c>
      <c r="C28" s="4">
        <v>0.27258607099999999</v>
      </c>
      <c r="D28" s="4">
        <v>0.289410583</v>
      </c>
      <c r="E28" s="4">
        <v>3.9814057E-2</v>
      </c>
      <c r="F28" s="4">
        <v>4.2860199000000002E-2</v>
      </c>
      <c r="G28" s="4">
        <v>1.8334186999999998E-2</v>
      </c>
      <c r="H28" s="4">
        <v>2.0257784000000001E-2</v>
      </c>
      <c r="I28" s="4">
        <v>0.67629771599999999</v>
      </c>
      <c r="J28" s="4">
        <v>8.5657711999999997E-2</v>
      </c>
    </row>
    <row r="29" spans="1:10" x14ac:dyDescent="0.35">
      <c r="A29" t="s">
        <v>37</v>
      </c>
      <c r="B29" s="4">
        <v>1.0998856269999999</v>
      </c>
      <c r="C29" s="4">
        <v>0.42529127799999999</v>
      </c>
      <c r="D29" s="4">
        <v>0.266431064</v>
      </c>
      <c r="E29" s="4">
        <v>6.9638889999999995E-2</v>
      </c>
      <c r="F29" s="4">
        <v>9.4281126000000007E-2</v>
      </c>
      <c r="G29" s="4">
        <v>9.5018989999999994E-3</v>
      </c>
      <c r="H29" s="4">
        <v>3.0458503000000001E-2</v>
      </c>
      <c r="I29" s="4">
        <v>0.91388984500000003</v>
      </c>
      <c r="J29" s="4">
        <v>0.10079961599999999</v>
      </c>
    </row>
    <row r="30" spans="1:10" x14ac:dyDescent="0.35">
      <c r="A30" t="s">
        <v>38</v>
      </c>
      <c r="B30" s="4">
        <v>0.85374684599999995</v>
      </c>
      <c r="C30" s="4">
        <v>0.36297110799999999</v>
      </c>
      <c r="D30" s="4">
        <v>0.222143226</v>
      </c>
      <c r="E30" s="4">
        <v>8.6437745999999996E-2</v>
      </c>
      <c r="F30" s="4">
        <v>4.8655227000000002E-2</v>
      </c>
      <c r="G30" s="4">
        <v>1.9957368E-2</v>
      </c>
      <c r="H30" s="4">
        <v>2.5340814999999999E-2</v>
      </c>
      <c r="I30" s="4">
        <v>0.99405308299999995</v>
      </c>
      <c r="J30" s="4">
        <v>9.9957918000000007E-2</v>
      </c>
    </row>
    <row r="31" spans="1:10" x14ac:dyDescent="0.35">
      <c r="A31" t="s">
        <v>39</v>
      </c>
      <c r="B31" s="4">
        <v>0.99368403800000005</v>
      </c>
      <c r="C31" s="4">
        <v>0.29650226099999999</v>
      </c>
      <c r="D31" s="4">
        <v>0.294325801</v>
      </c>
      <c r="E31" s="4">
        <v>9.8027834999999994E-2</v>
      </c>
      <c r="F31" s="4">
        <v>5.8776714000000001E-2</v>
      </c>
      <c r="G31" s="4">
        <v>1.5776953999999999E-2</v>
      </c>
      <c r="H31" s="4">
        <v>3.2579838E-2</v>
      </c>
      <c r="I31" s="4">
        <v>1.12189143</v>
      </c>
      <c r="J31" s="4">
        <v>0.227972499</v>
      </c>
    </row>
    <row r="32" spans="1:10" x14ac:dyDescent="0.35">
      <c r="A32" t="s">
        <v>40</v>
      </c>
      <c r="B32" s="4">
        <v>1.0267862000000001</v>
      </c>
      <c r="C32" s="4">
        <v>0.26338154800000002</v>
      </c>
      <c r="D32" s="4">
        <v>0.426542965</v>
      </c>
      <c r="E32" s="4">
        <v>0.111587545</v>
      </c>
      <c r="F32" s="4">
        <v>9.9023964000000006E-2</v>
      </c>
      <c r="G32" s="4">
        <v>2.4692059999999998E-2</v>
      </c>
      <c r="H32" s="4">
        <v>8.5162529999999997E-3</v>
      </c>
      <c r="I32" s="4">
        <v>1.3780715539999999</v>
      </c>
      <c r="J32" s="4">
        <v>0.16533895100000001</v>
      </c>
    </row>
    <row r="33" spans="1:10" x14ac:dyDescent="0.35">
      <c r="A33" t="s">
        <v>41</v>
      </c>
      <c r="B33" s="4">
        <v>1.0379376199999999</v>
      </c>
      <c r="C33" s="4">
        <v>0.510736089</v>
      </c>
      <c r="D33" s="4">
        <v>0.455381851</v>
      </c>
      <c r="E33" s="4">
        <v>0.10802223</v>
      </c>
      <c r="F33" s="4">
        <v>9.7440448999999998E-2</v>
      </c>
      <c r="G33" s="4">
        <v>5.1116177999999998E-2</v>
      </c>
      <c r="H33" s="4">
        <v>5.6974469999999999E-2</v>
      </c>
      <c r="I33" s="4">
        <v>0.98602856699999997</v>
      </c>
      <c r="J33" s="4">
        <v>0.234374043</v>
      </c>
    </row>
    <row r="34" spans="1:10" x14ac:dyDescent="0.35">
      <c r="A34" t="s">
        <v>42</v>
      </c>
      <c r="B34" s="4">
        <v>0.72244048500000002</v>
      </c>
      <c r="C34" s="4">
        <v>0.223499476</v>
      </c>
      <c r="D34" s="4">
        <v>0.27903646999999998</v>
      </c>
      <c r="E34" s="4">
        <v>0.17052947600000001</v>
      </c>
      <c r="F34" s="4">
        <v>0.106932965</v>
      </c>
      <c r="G34" s="4">
        <v>4.3904938999999997E-2</v>
      </c>
      <c r="H34" s="4">
        <v>5.5186394999999999E-2</v>
      </c>
      <c r="I34" s="4">
        <v>0.91273257500000005</v>
      </c>
      <c r="J34" s="4">
        <v>0.170949561</v>
      </c>
    </row>
    <row r="35" spans="1:10" x14ac:dyDescent="0.35">
      <c r="A35" t="s">
        <v>43</v>
      </c>
      <c r="B35" s="4">
        <v>0.74138590000000004</v>
      </c>
      <c r="C35" s="4">
        <v>0.23146908699999999</v>
      </c>
      <c r="D35" s="4">
        <v>0.29000881000000001</v>
      </c>
      <c r="E35" s="4">
        <v>7.0234737000000005E-2</v>
      </c>
      <c r="F35" s="4">
        <v>0.10701822900000001</v>
      </c>
      <c r="G35" s="4">
        <v>5.9632270000000001E-2</v>
      </c>
      <c r="H35" s="4">
        <v>3.8237798000000003E-2</v>
      </c>
      <c r="I35" s="4">
        <v>0.79840918800000005</v>
      </c>
      <c r="J35" s="4">
        <v>0.15165013699999999</v>
      </c>
    </row>
    <row r="36" spans="1:10" x14ac:dyDescent="0.35">
      <c r="A36" t="s">
        <v>44</v>
      </c>
      <c r="B36" s="4">
        <v>0.716119532</v>
      </c>
      <c r="C36" s="4">
        <v>0.243865681</v>
      </c>
      <c r="D36" s="4">
        <v>0.21277296900000001</v>
      </c>
      <c r="E36" s="4">
        <v>8.9395140999999997E-2</v>
      </c>
      <c r="F36" s="4">
        <v>9.9806355999999999E-2</v>
      </c>
      <c r="G36" s="4">
        <v>3.6823239000000001E-2</v>
      </c>
      <c r="H36" s="4">
        <v>6.1942418999999999E-2</v>
      </c>
      <c r="I36" s="4">
        <v>0.789808705</v>
      </c>
      <c r="J36" s="4">
        <v>0.25869514500000002</v>
      </c>
    </row>
    <row r="37" spans="1:10" x14ac:dyDescent="0.35">
      <c r="A37" t="s">
        <v>45</v>
      </c>
      <c r="B37" s="4">
        <v>0.84482974799999999</v>
      </c>
      <c r="C37" s="4">
        <v>0.18843051299999999</v>
      </c>
      <c r="D37" s="4">
        <v>0.186943584</v>
      </c>
      <c r="E37" s="4">
        <v>8.6458480000000004E-2</v>
      </c>
      <c r="F37" s="4">
        <v>9.2405882999999994E-2</v>
      </c>
      <c r="G37" s="4">
        <v>3.9512318999999997E-2</v>
      </c>
      <c r="H37" s="4">
        <v>6.0994079E-2</v>
      </c>
      <c r="I37" s="4">
        <v>0.88855251700000004</v>
      </c>
      <c r="J37" s="4">
        <v>0.129533012</v>
      </c>
    </row>
    <row r="38" spans="1:10" x14ac:dyDescent="0.35">
      <c r="A38" t="s">
        <v>46</v>
      </c>
      <c r="B38" s="4">
        <v>1.1158299229999999</v>
      </c>
      <c r="C38" s="4">
        <v>0.23425235699999999</v>
      </c>
      <c r="D38" s="4">
        <v>0.175764953</v>
      </c>
      <c r="E38" s="4">
        <v>0.162707611</v>
      </c>
      <c r="F38" s="4">
        <v>4.2308775E-2</v>
      </c>
      <c r="G38" s="4">
        <v>2.9135044999999998E-2</v>
      </c>
      <c r="H38" s="4">
        <v>5.3269552999999997E-2</v>
      </c>
      <c r="I38" s="4">
        <v>0.83901137599999998</v>
      </c>
      <c r="J38" s="4">
        <v>7.8732542000000003E-2</v>
      </c>
    </row>
    <row r="39" spans="1:10" x14ac:dyDescent="0.35">
      <c r="A39" t="s">
        <v>47</v>
      </c>
      <c r="B39" s="4">
        <v>0.97028935900000002</v>
      </c>
      <c r="C39" s="4">
        <v>0.28879137100000002</v>
      </c>
      <c r="D39" s="4">
        <v>0.281897546</v>
      </c>
      <c r="E39" s="4">
        <v>0.11953417400000001</v>
      </c>
      <c r="F39" s="4">
        <v>4.3935359E-2</v>
      </c>
      <c r="G39" s="4">
        <v>2.2933803999999999E-2</v>
      </c>
      <c r="H39" s="4">
        <v>0.313553525</v>
      </c>
      <c r="I39" s="4">
        <v>0.92095315799999999</v>
      </c>
      <c r="J39" s="4">
        <v>0.37728491600000003</v>
      </c>
    </row>
    <row r="40" spans="1:10" x14ac:dyDescent="0.35">
      <c r="A40" t="s">
        <v>48</v>
      </c>
      <c r="B40" s="4">
        <v>1.1626468249999999</v>
      </c>
      <c r="C40" s="4">
        <v>0.25526293900000002</v>
      </c>
      <c r="D40" s="4">
        <v>0.188821247</v>
      </c>
      <c r="E40" s="4">
        <v>0.221283705</v>
      </c>
      <c r="F40" s="4">
        <v>8.9571255000000002E-2</v>
      </c>
      <c r="G40" s="4">
        <v>0.23429281399999999</v>
      </c>
      <c r="H40" s="4">
        <v>0.33870054799999999</v>
      </c>
      <c r="I40" s="4">
        <v>0.95094573699999996</v>
      </c>
      <c r="J40" s="4">
        <v>0.43721874399999999</v>
      </c>
    </row>
    <row r="41" spans="1:10" x14ac:dyDescent="0.35">
      <c r="A41" t="s">
        <v>49</v>
      </c>
      <c r="B41" s="4">
        <v>1.1474333910000001</v>
      </c>
      <c r="C41" s="4">
        <v>0.243777515</v>
      </c>
      <c r="D41" s="4">
        <v>0.29904979999999998</v>
      </c>
      <c r="E41" s="4">
        <v>0.15315993</v>
      </c>
      <c r="F41" s="4">
        <v>0.20694938600000001</v>
      </c>
      <c r="G41" s="4">
        <v>8.7757219999999997E-2</v>
      </c>
      <c r="H41" s="4">
        <v>0.29222967999999999</v>
      </c>
      <c r="I41" s="4">
        <v>0.89825213199999998</v>
      </c>
      <c r="J41" s="4">
        <v>0.38476262999999999</v>
      </c>
    </row>
    <row r="42" spans="1:10" x14ac:dyDescent="0.35">
      <c r="A42" t="s">
        <v>50</v>
      </c>
      <c r="B42" s="4">
        <v>1.3424605860000001</v>
      </c>
      <c r="C42" s="4">
        <v>0.266477925</v>
      </c>
      <c r="D42" s="4">
        <v>0.140817309</v>
      </c>
      <c r="E42" s="4">
        <v>0.128403776</v>
      </c>
      <c r="F42" s="4">
        <v>8.0137478999999998E-2</v>
      </c>
      <c r="G42" s="4">
        <v>6.7569544999999995E-2</v>
      </c>
      <c r="H42" s="4">
        <v>0.273900792</v>
      </c>
      <c r="I42" s="4">
        <v>0.94072324200000002</v>
      </c>
      <c r="J42" s="4">
        <v>0.204270849</v>
      </c>
    </row>
    <row r="43" spans="1:10" x14ac:dyDescent="0.35">
      <c r="A43" t="s">
        <v>51</v>
      </c>
      <c r="B43" s="4">
        <v>1.087189674</v>
      </c>
      <c r="C43" s="4">
        <v>0.24041449100000001</v>
      </c>
      <c r="D43" s="4">
        <v>0.19394963300000001</v>
      </c>
      <c r="E43" s="4">
        <v>0.101986675</v>
      </c>
      <c r="F43" s="4">
        <v>0.16654898800000001</v>
      </c>
      <c r="G43" s="4">
        <v>0.257743096</v>
      </c>
      <c r="H43" s="4">
        <v>0.240049865</v>
      </c>
      <c r="I43" s="4">
        <v>0.83221495099999998</v>
      </c>
      <c r="J43" s="4">
        <v>0.27745731699999998</v>
      </c>
    </row>
    <row r="44" spans="1:10" x14ac:dyDescent="0.35">
      <c r="A44" t="s">
        <v>52</v>
      </c>
      <c r="B44" s="4">
        <v>1.3498968250000001</v>
      </c>
      <c r="C44" s="4">
        <v>0.213930696</v>
      </c>
      <c r="D44" s="4">
        <v>0.200375257</v>
      </c>
      <c r="E44" s="4">
        <v>7.5917741999999996E-2</v>
      </c>
      <c r="F44" s="4">
        <v>0.147752777</v>
      </c>
      <c r="G44" s="4">
        <v>0.52294346599999997</v>
      </c>
      <c r="H44" s="4">
        <v>0.43139571999999998</v>
      </c>
      <c r="I44" s="4">
        <v>0.70412954699999997</v>
      </c>
      <c r="J44" s="4">
        <v>0.52088672199999997</v>
      </c>
    </row>
    <row r="45" spans="1:10" x14ac:dyDescent="0.35">
      <c r="A45" t="s">
        <v>53</v>
      </c>
      <c r="B45" s="4">
        <v>1.253470624</v>
      </c>
      <c r="C45" s="4">
        <v>0.76326032399999999</v>
      </c>
      <c r="D45" s="4">
        <v>0.32159839499999998</v>
      </c>
      <c r="E45" s="4">
        <v>0.45447717599999998</v>
      </c>
      <c r="F45" s="4">
        <v>0.40871204799999999</v>
      </c>
      <c r="G45" s="4">
        <v>0.52602130800000002</v>
      </c>
      <c r="H45" s="4">
        <v>0.45649700900000001</v>
      </c>
      <c r="I45" s="4">
        <v>0.74401755300000005</v>
      </c>
      <c r="J45" s="4">
        <v>1.870199648</v>
      </c>
    </row>
    <row r="46" spans="1:10" x14ac:dyDescent="0.35">
      <c r="A46" t="s">
        <v>54</v>
      </c>
      <c r="B46" s="4">
        <v>1.443856249</v>
      </c>
      <c r="C46" s="4">
        <v>0.199733039</v>
      </c>
      <c r="D46" s="4">
        <v>0.24555091100000001</v>
      </c>
      <c r="E46" s="4">
        <v>0.25344854300000003</v>
      </c>
      <c r="F46" s="4">
        <v>0.18314475399999999</v>
      </c>
      <c r="G46" s="4">
        <v>0.129698597</v>
      </c>
      <c r="H46" s="4">
        <v>0.74730670600000004</v>
      </c>
      <c r="I46" s="4">
        <v>0.71525394600000003</v>
      </c>
      <c r="J46" s="4">
        <v>2.1930962530000002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M17"/>
  <sheetViews>
    <sheetView tabSelected="1" zoomScaleNormal="100" workbookViewId="0">
      <selection activeCell="H30" sqref="H30"/>
    </sheetView>
  </sheetViews>
  <sheetFormatPr defaultRowHeight="14.5" x14ac:dyDescent="0.35"/>
  <cols>
    <col min="2" max="2" width="10.81640625" bestFit="1" customWidth="1"/>
    <col min="3" max="3" width="11.1796875" bestFit="1" customWidth="1"/>
    <col min="4" max="4" width="10.81640625" bestFit="1" customWidth="1"/>
    <col min="5" max="5" width="11.81640625" bestFit="1" customWidth="1"/>
    <col min="6" max="7" width="9.81640625" bestFit="1" customWidth="1"/>
    <col min="8" max="8" width="15" bestFit="1" customWidth="1"/>
    <col min="9" max="9" width="15" customWidth="1"/>
    <col min="10" max="10" width="16.54296875" bestFit="1" customWidth="1"/>
    <col min="11" max="11" width="19.54296875" bestFit="1" customWidth="1"/>
    <col min="12" max="12" width="15.81640625" bestFit="1" customWidth="1"/>
  </cols>
  <sheetData>
    <row r="1" spans="1:13" x14ac:dyDescent="0.35">
      <c r="A1" t="s">
        <v>58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90</v>
      </c>
    </row>
    <row r="2" spans="1:13" x14ac:dyDescent="0.35">
      <c r="A2">
        <v>2010</v>
      </c>
      <c r="B2" s="4">
        <v>1.1756213179999999</v>
      </c>
      <c r="C2" s="4">
        <v>0.174865204</v>
      </c>
      <c r="D2" s="4">
        <v>1.2611199999999999E-2</v>
      </c>
      <c r="E2" s="4">
        <v>3.1815341410000002</v>
      </c>
      <c r="F2" s="4">
        <v>7.2942822000000004E-2</v>
      </c>
      <c r="G2" s="4">
        <v>0.15232800699999999</v>
      </c>
      <c r="H2" s="4">
        <v>3.3338621480000001</v>
      </c>
      <c r="I2" s="4">
        <v>1.897821604</v>
      </c>
      <c r="J2" s="4">
        <v>1.4360405439999999</v>
      </c>
      <c r="K2" s="4"/>
      <c r="L2" s="4">
        <v>9.5570000000000004</v>
      </c>
      <c r="M2" s="4">
        <f t="shared" ref="M2:M17" si="0">H2-J2</f>
        <v>1.8978216040000002</v>
      </c>
    </row>
    <row r="3" spans="1:13" x14ac:dyDescent="0.35">
      <c r="A3">
        <v>2011</v>
      </c>
      <c r="B3" s="4">
        <v>1.3204775280000001</v>
      </c>
      <c r="C3" s="4">
        <v>0.162942841</v>
      </c>
      <c r="D3" s="4">
        <v>1.2588139E-2</v>
      </c>
      <c r="E3" s="4">
        <v>3.0342865460000001</v>
      </c>
      <c r="F3" s="4">
        <v>6.8921163999999993E-2</v>
      </c>
      <c r="G3" s="4">
        <v>0.16277444499999999</v>
      </c>
      <c r="H3" s="4">
        <v>3.1970609909999999</v>
      </c>
      <c r="I3" s="4">
        <v>1.632131319</v>
      </c>
      <c r="J3" s="4">
        <v>1.5649296720000001</v>
      </c>
      <c r="K3" s="4"/>
      <c r="L3" s="4">
        <v>11.295</v>
      </c>
      <c r="M3" s="4">
        <f t="shared" si="0"/>
        <v>1.6321313189999997</v>
      </c>
    </row>
    <row r="4" spans="1:13" x14ac:dyDescent="0.35">
      <c r="A4">
        <v>2012</v>
      </c>
      <c r="B4" s="4">
        <v>1.3738243720000001</v>
      </c>
      <c r="C4" s="4">
        <v>0.178556144</v>
      </c>
      <c r="D4" s="4">
        <v>8.7947589999999992E-3</v>
      </c>
      <c r="E4" s="4">
        <v>2.9961596699999999</v>
      </c>
      <c r="F4" s="4">
        <v>5.9680424000000003E-2</v>
      </c>
      <c r="G4" s="4">
        <v>0.14421548100000001</v>
      </c>
      <c r="H4" s="4">
        <v>3.1403751510000002</v>
      </c>
      <c r="I4" s="4">
        <v>1.5195194519999999</v>
      </c>
      <c r="J4" s="4">
        <v>1.620855699</v>
      </c>
      <c r="K4" s="4"/>
      <c r="L4" s="4">
        <v>13.717000000000001</v>
      </c>
      <c r="M4" s="4">
        <f t="shared" si="0"/>
        <v>1.5195194520000002</v>
      </c>
    </row>
    <row r="5" spans="1:13" x14ac:dyDescent="0.35">
      <c r="A5">
        <v>2013</v>
      </c>
      <c r="B5" s="4">
        <v>1.242875819</v>
      </c>
      <c r="C5" s="4">
        <v>0.169147988</v>
      </c>
      <c r="D5" s="4">
        <v>2.2708019999999999E-2</v>
      </c>
      <c r="E5" s="4">
        <v>3.087245555</v>
      </c>
      <c r="F5" s="4">
        <v>9.1032246999999997E-2</v>
      </c>
      <c r="G5" s="4">
        <v>0.17507556499999999</v>
      </c>
      <c r="H5" s="4">
        <v>3.2623211200000002</v>
      </c>
      <c r="I5" s="4">
        <v>1.7365570459999999</v>
      </c>
      <c r="J5" s="4">
        <v>1.525764074</v>
      </c>
      <c r="K5" s="4"/>
      <c r="L5" s="4">
        <v>12.849</v>
      </c>
      <c r="M5" s="4">
        <f t="shared" si="0"/>
        <v>1.7365570460000002</v>
      </c>
    </row>
    <row r="6" spans="1:13" x14ac:dyDescent="0.35">
      <c r="A6">
        <v>2014</v>
      </c>
      <c r="B6" s="4">
        <v>1.6354575330000001</v>
      </c>
      <c r="C6" s="4">
        <v>0.192453865</v>
      </c>
      <c r="D6" s="4">
        <v>1.5754204000000001E-2</v>
      </c>
      <c r="E6" s="4">
        <v>3.5397531959999999</v>
      </c>
      <c r="F6" s="4">
        <v>0.114799867</v>
      </c>
      <c r="G6" s="4">
        <v>0.21070566299999999</v>
      </c>
      <c r="H6" s="4">
        <v>3.7504588590000001</v>
      </c>
      <c r="I6" s="4">
        <v>1.79199339</v>
      </c>
      <c r="J6" s="4">
        <v>1.9584654690000001</v>
      </c>
      <c r="K6" s="4"/>
      <c r="L6" s="4">
        <v>15.884</v>
      </c>
      <c r="M6" s="4">
        <f t="shared" si="0"/>
        <v>1.79199339</v>
      </c>
    </row>
    <row r="7" spans="1:13" x14ac:dyDescent="0.35">
      <c r="A7">
        <v>2015</v>
      </c>
      <c r="B7" s="4">
        <v>2.1797525699999998</v>
      </c>
      <c r="C7" s="4">
        <v>0.210778412</v>
      </c>
      <c r="D7" s="4">
        <v>1.5184158999999999E-2</v>
      </c>
      <c r="E7" s="4">
        <v>4.4877095379999998</v>
      </c>
      <c r="F7" s="4">
        <v>0.10378475099999999</v>
      </c>
      <c r="G7" s="4">
        <v>0.21504353600000001</v>
      </c>
      <c r="H7" s="4">
        <v>4.7027530740000003</v>
      </c>
      <c r="I7" s="4">
        <v>2.1932531819999999</v>
      </c>
      <c r="J7" s="4">
        <v>2.509499892</v>
      </c>
      <c r="K7" s="4"/>
      <c r="L7" s="4">
        <v>15.805</v>
      </c>
      <c r="M7" s="4">
        <f t="shared" si="0"/>
        <v>2.1932531820000003</v>
      </c>
    </row>
    <row r="8" spans="1:13" x14ac:dyDescent="0.35">
      <c r="A8">
        <v>2016</v>
      </c>
      <c r="B8" s="4">
        <v>2.1361270960000001</v>
      </c>
      <c r="C8" s="4">
        <v>0.26144885600000001</v>
      </c>
      <c r="D8" s="4">
        <v>1.5061833E-2</v>
      </c>
      <c r="E8" s="4">
        <v>4.1625917880000003</v>
      </c>
      <c r="F8" s="4">
        <v>0.11123221</v>
      </c>
      <c r="G8" s="4">
        <v>0.220809956</v>
      </c>
      <c r="H8" s="4">
        <v>4.3834017440000004</v>
      </c>
      <c r="I8" s="4">
        <v>1.8595317490000001</v>
      </c>
      <c r="J8" s="4">
        <v>2.5238699950000001</v>
      </c>
      <c r="K8" s="4"/>
      <c r="L8" s="4">
        <v>19.748000000000001</v>
      </c>
      <c r="M8" s="4">
        <f t="shared" si="0"/>
        <v>1.8595317490000003</v>
      </c>
    </row>
    <row r="9" spans="1:13" x14ac:dyDescent="0.35">
      <c r="A9">
        <v>2017</v>
      </c>
      <c r="B9" s="4">
        <v>2.045277301</v>
      </c>
      <c r="C9" s="4">
        <v>0.32270198</v>
      </c>
      <c r="D9" s="4">
        <v>2.0799178000000001E-2</v>
      </c>
      <c r="E9" s="4">
        <v>3.9572498710000001</v>
      </c>
      <c r="F9" s="4">
        <v>0.13061677099999999</v>
      </c>
      <c r="G9" s="4">
        <v>0.246320435</v>
      </c>
      <c r="H9" s="4">
        <v>4.2035703059999996</v>
      </c>
      <c r="I9" s="4">
        <v>1.684175076</v>
      </c>
      <c r="J9" s="4">
        <v>2.5193952300000002</v>
      </c>
      <c r="K9" s="4"/>
      <c r="L9" s="4">
        <v>22.218</v>
      </c>
      <c r="M9" s="4">
        <f t="shared" si="0"/>
        <v>1.6841750759999994</v>
      </c>
    </row>
    <row r="10" spans="1:13" x14ac:dyDescent="0.35">
      <c r="A10">
        <v>2018</v>
      </c>
      <c r="B10" s="4">
        <v>2.6999162050000001</v>
      </c>
      <c r="C10" s="4">
        <v>0.36077785099999998</v>
      </c>
      <c r="D10" s="4">
        <v>3.4001731E-2</v>
      </c>
      <c r="E10" s="4">
        <v>4.9414790450000003</v>
      </c>
      <c r="F10" s="4">
        <v>0.12801375500000001</v>
      </c>
      <c r="G10" s="4">
        <v>0.29309554399999999</v>
      </c>
      <c r="H10" s="4">
        <v>5.2345745890000002</v>
      </c>
      <c r="I10" s="4">
        <v>2.0118650470000001</v>
      </c>
      <c r="J10" s="4">
        <v>3.222709542</v>
      </c>
      <c r="K10" s="4"/>
      <c r="L10" s="4">
        <v>26.492999999999999</v>
      </c>
      <c r="M10" s="4">
        <f t="shared" si="0"/>
        <v>2.0118650470000001</v>
      </c>
    </row>
    <row r="11" spans="1:13" x14ac:dyDescent="0.35">
      <c r="A11">
        <v>2019</v>
      </c>
      <c r="B11" s="4">
        <v>2.4840284719999999</v>
      </c>
      <c r="C11" s="4">
        <v>0.31062060899999999</v>
      </c>
      <c r="D11" s="4">
        <v>3.0016194999999999E-2</v>
      </c>
      <c r="E11" s="4">
        <v>5.0744398640000004</v>
      </c>
      <c r="F11" s="4">
        <v>0.11847481</v>
      </c>
      <c r="G11" s="4">
        <v>0.27517431399999998</v>
      </c>
      <c r="H11" s="4">
        <v>5.3496141780000004</v>
      </c>
      <c r="I11" s="4">
        <v>2.4064740919999998</v>
      </c>
      <c r="J11" s="4">
        <v>2.9431400860000001</v>
      </c>
      <c r="K11" s="4">
        <v>9.8485006915941398</v>
      </c>
      <c r="L11" s="4">
        <v>25.934000000000001</v>
      </c>
      <c r="M11" s="4">
        <f t="shared" si="0"/>
        <v>2.4064740920000003</v>
      </c>
    </row>
    <row r="12" spans="1:13" x14ac:dyDescent="0.35">
      <c r="A12">
        <v>2020</v>
      </c>
      <c r="B12" s="4">
        <v>1.994129526</v>
      </c>
      <c r="C12" s="4">
        <v>0.30199326799999998</v>
      </c>
      <c r="D12" s="4">
        <v>3.3709741000000001E-2</v>
      </c>
      <c r="E12" s="4">
        <v>5.2515580110000002</v>
      </c>
      <c r="F12" s="4">
        <v>0.222521894</v>
      </c>
      <c r="G12" s="4">
        <v>0.41513864099999997</v>
      </c>
      <c r="H12" s="4">
        <v>5.6666966519999997</v>
      </c>
      <c r="I12" s="4">
        <v>3.114342223</v>
      </c>
      <c r="J12" s="4">
        <v>2.5523544290000002</v>
      </c>
      <c r="K12" s="4">
        <v>7.8339217893158803</v>
      </c>
      <c r="L12" s="4">
        <v>10.775</v>
      </c>
      <c r="M12" s="4">
        <f t="shared" si="0"/>
        <v>3.1143422229999995</v>
      </c>
    </row>
    <row r="13" spans="1:13" x14ac:dyDescent="0.35">
      <c r="A13">
        <v>2021</v>
      </c>
      <c r="B13" s="4">
        <v>2.5023062170000001</v>
      </c>
      <c r="C13" s="4">
        <v>0.35350395499999998</v>
      </c>
      <c r="D13" s="4">
        <v>2.5339152E-2</v>
      </c>
      <c r="E13" s="4">
        <v>8.7082206939999995</v>
      </c>
      <c r="F13" s="4">
        <v>0.27467840300000002</v>
      </c>
      <c r="G13" s="4">
        <v>0.50955122200000003</v>
      </c>
      <c r="H13" s="4">
        <v>9.2177719160000002</v>
      </c>
      <c r="I13" s="4">
        <v>6.0619441890000001</v>
      </c>
      <c r="J13" s="4">
        <v>3.1558277270000001</v>
      </c>
      <c r="K13" s="4">
        <v>9.9088996859243714</v>
      </c>
      <c r="L13" s="4">
        <v>20.591000000000001</v>
      </c>
      <c r="M13" s="4">
        <f t="shared" si="0"/>
        <v>6.0619441890000001</v>
      </c>
    </row>
    <row r="14" spans="1:13" x14ac:dyDescent="0.35">
      <c r="A14">
        <v>2022</v>
      </c>
      <c r="B14" s="4">
        <v>3.1688564800000001</v>
      </c>
      <c r="C14" s="4">
        <v>0.34098049800000002</v>
      </c>
      <c r="D14" s="4">
        <v>5.0748762000000003E-2</v>
      </c>
      <c r="E14" s="4">
        <v>12.196263044</v>
      </c>
      <c r="F14" s="4">
        <v>0.29793252199999998</v>
      </c>
      <c r="G14" s="4">
        <v>0.69849387699999999</v>
      </c>
      <c r="H14" s="4">
        <v>12.894756921000001</v>
      </c>
      <c r="I14" s="4">
        <v>9.0362386590000003</v>
      </c>
      <c r="J14" s="4">
        <v>3.858518262</v>
      </c>
      <c r="K14" s="4">
        <v>13.773466331367301</v>
      </c>
      <c r="L14" s="4">
        <v>26.62</v>
      </c>
      <c r="M14" s="4">
        <f t="shared" si="0"/>
        <v>9.0362386590000003</v>
      </c>
    </row>
    <row r="15" spans="1:13" x14ac:dyDescent="0.35">
      <c r="A15">
        <v>2023</v>
      </c>
      <c r="B15" s="4">
        <v>2.8655663929999999</v>
      </c>
      <c r="C15" s="4">
        <v>0.39323079500000002</v>
      </c>
      <c r="D15" s="4">
        <v>6.2178474999999997E-2</v>
      </c>
      <c r="E15" s="4">
        <v>9.4948684490000002</v>
      </c>
      <c r="F15" s="4">
        <v>0.311168524</v>
      </c>
      <c r="G15" s="4">
        <v>0.70528021900000004</v>
      </c>
      <c r="H15" s="4">
        <v>10.200148668000001</v>
      </c>
      <c r="I15" s="4">
        <v>6.568004481</v>
      </c>
      <c r="J15" s="4">
        <v>3.6321441870000002</v>
      </c>
      <c r="K15" s="4">
        <v>14.7501894218003</v>
      </c>
      <c r="L15" s="4">
        <v>29.117000000000001</v>
      </c>
      <c r="M15" s="4">
        <f t="shared" si="0"/>
        <v>6.5680044810000009</v>
      </c>
    </row>
    <row r="16" spans="1:13" x14ac:dyDescent="0.35">
      <c r="A16">
        <v>2024</v>
      </c>
      <c r="B16" s="4">
        <v>4.0736043860000004</v>
      </c>
      <c r="C16" s="4">
        <v>0.36174391099999997</v>
      </c>
      <c r="D16" s="4">
        <v>0.21419659499999999</v>
      </c>
      <c r="E16" s="4">
        <v>12.792248213000001</v>
      </c>
      <c r="F16" s="4">
        <v>0.44868451100000001</v>
      </c>
      <c r="G16" s="4">
        <v>0.87005957199999995</v>
      </c>
      <c r="H16" s="4">
        <v>13.662307784999999</v>
      </c>
      <c r="I16" s="4">
        <v>8.5640783819999999</v>
      </c>
      <c r="J16" s="4">
        <v>5.0982294030000004</v>
      </c>
      <c r="K16" s="4">
        <v>13.4758245235603</v>
      </c>
      <c r="L16" s="4">
        <v>25.55</v>
      </c>
      <c r="M16" s="4">
        <f t="shared" si="0"/>
        <v>8.5640783819999982</v>
      </c>
    </row>
    <row r="17" spans="1:13" x14ac:dyDescent="0.35">
      <c r="A17">
        <v>2025</v>
      </c>
      <c r="B17" s="4">
        <v>6.3625979260000003</v>
      </c>
      <c r="C17" s="4">
        <v>1.3111884359999999</v>
      </c>
      <c r="D17" s="4">
        <v>4.3081605000000002E-2</v>
      </c>
      <c r="E17" s="4">
        <v>16.908493615000001</v>
      </c>
      <c r="F17" s="4">
        <v>0.35748687699999998</v>
      </c>
      <c r="G17" s="4">
        <v>0.89930547299999997</v>
      </c>
      <c r="H17" s="4">
        <v>17.807799087999999</v>
      </c>
      <c r="I17" s="4">
        <v>9.7334442439999993</v>
      </c>
      <c r="J17" s="4">
        <v>8.0743548440000001</v>
      </c>
      <c r="K17" s="4">
        <v>15.1914197536481</v>
      </c>
      <c r="L17" s="4">
        <v>27.292000000000002</v>
      </c>
      <c r="M17" s="4">
        <f t="shared" si="0"/>
        <v>9.7334442439999993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a3c92a-cdb5-4827-836a-2035db36cd26">DXP6JKTUCTPJ-2440846-3827</_dlc_DocId>
    <_dlc_DocIdUrl xmlns="06a3c92a-cdb5-4827-836a-2035db36cd26">
      <Url>https://teams/sites/IEA_Sharepoint/_layouts/15/DocIdRedir.aspx?ID=DXP6JKTUCTPJ-2440846-3827</Url>
      <Description>DXP6JKTUCTPJ-2440846-3827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127B65EEC14881C94642464F76E7" ma:contentTypeVersion="6" ma:contentTypeDescription="Create a new document." ma:contentTypeScope="" ma:versionID="98fb12055a964307cd2ee2eeb5e2f861">
  <xsd:schema xmlns:xsd="http://www.w3.org/2001/XMLSchema" xmlns:xs="http://www.w3.org/2001/XMLSchema" xmlns:p="http://schemas.microsoft.com/office/2006/metadata/properties" xmlns:ns2="06a3c92a-cdb5-4827-836a-2035db36cd26" targetNamespace="http://schemas.microsoft.com/office/2006/metadata/properties" ma:root="true" ma:fieldsID="2428bba73fca0ff7b09c04e9bb2f6451" ns2:_="">
    <xsd:import namespace="06a3c92a-cdb5-4827-836a-2035db36cd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3c92a-cdb5-4827-836a-2035db36cd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23A01F3B-FF8E-404F-9803-CAFE2CF8AA8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5C378AB-5CCA-470D-86D9-F121FF710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1B305F-2431-4F55-BFA1-69A12AE8EEF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6a3c92a-cdb5-4827-836a-2035db36cd2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1F2721D-8367-4E7C-9818-4A1947EF0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3c92a-cdb5-4827-836a-2035db36c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4D90796-C8D8-4D07-A609-3B57EF7900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1</vt:lpstr>
      <vt:lpstr>Fig 2</vt:lpstr>
      <vt:lpstr>Fig 3</vt:lpstr>
      <vt:lpstr>Fig 4</vt:lpstr>
      <vt:lpstr>Fig 5</vt:lpstr>
      <vt:lpstr>Fig 6</vt:lpstr>
      <vt:lpstr>Fig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Rice</dc:creator>
  <cp:keywords>Unrestricted</cp:keywords>
  <cp:lastModifiedBy>Farooqi, Mudabbir</cp:lastModifiedBy>
  <dcterms:created xsi:type="dcterms:W3CDTF">2026-05-08T09:43:50Z</dcterms:created>
  <dcterms:modified xsi:type="dcterms:W3CDTF">2026-06-15T10:26:19Z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6271aa02-93a8-4c2e-a8bf-f785fdfbad29</vt:lpwstr>
  </property>
  <property fmtid="{D5CDD505-2E9C-101B-9397-08002B2CF9AE}" pid="3" name="bjSaver">
    <vt:lpwstr>NgvSDe8EBa1aR7pGTee+TxRQ1K1JtUSi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pmDocIH">
    <vt:lpwstr>IaBSIENL6Pngj9IlfhJvLMkB3t4WKZGu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UNRESTRICTED</vt:lpwstr>
  </property>
  <property fmtid="{D5CDD505-2E9C-101B-9397-08002B2CF9AE}" pid="10" name="bjLeftHeaderLabel-even">
    <vt:lpwstr>&amp;"Times New Roman,Regular"&amp;12&amp;K000000Central Bank of Ireland - UNRESTRICTED</vt:lpwstr>
  </property>
  <property fmtid="{D5CDD505-2E9C-101B-9397-08002B2CF9AE}" pid="11" name="bjLeftHeaderLabel">
    <vt:lpwstr>&amp;"Times New Roman,Regular"&amp;12&amp;K000000Central Bank of Ireland - UNRESTRICTED</vt:lpwstr>
  </property>
  <property fmtid="{D5CDD505-2E9C-101B-9397-08002B2CF9AE}" pid="12" name="ContentTypeId">
    <vt:lpwstr>0x010100F34A127B65EEC14881C94642464F76E7</vt:lpwstr>
  </property>
  <property fmtid="{D5CDD505-2E9C-101B-9397-08002B2CF9AE}" pid="13" name="_dlc_DocIdItemGuid">
    <vt:lpwstr>9250b065-7dee-47cc-bafe-36ee95a4f352</vt:lpwstr>
  </property>
  <property fmtid="{D5CDD505-2E9C-101B-9397-08002B2CF9AE}" pid="14" name="_AdHocReviewCycleID">
    <vt:i4>-634384146</vt:i4>
  </property>
  <property fmtid="{D5CDD505-2E9C-101B-9397-08002B2CF9AE}" pid="15" name="_NewReviewCycle">
    <vt:lpwstr/>
  </property>
  <property fmtid="{D5CDD505-2E9C-101B-9397-08002B2CF9AE}" pid="16" name="_EmailSubject">
    <vt:lpwstr>QB Check-in</vt:lpwstr>
  </property>
  <property fmtid="{D5CDD505-2E9C-101B-9397-08002B2CF9AE}" pid="17" name="_AuthorEmail">
    <vt:lpwstr>mudabbir.farooqi@centralbank.ie</vt:lpwstr>
  </property>
  <property fmtid="{D5CDD505-2E9C-101B-9397-08002B2CF9AE}" pid="18" name="_AuthorEmailDisplayName">
    <vt:lpwstr>Farooqi, Mudabbir</vt:lpwstr>
  </property>
</Properties>
</file>